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04"/>
  <workbookPr codeName="ThisWorkbook" defaultThemeVersion="124226"/>
  <mc:AlternateContent xmlns:mc="http://schemas.openxmlformats.org/markup-compatibility/2006">
    <mc:Choice Requires="x15">
      <x15ac:absPath xmlns:x15ac="http://schemas.microsoft.com/office/spreadsheetml/2010/11/ac" url="https://studentlandstede-my.sharepoint.com/personal/mfakkert_landstedegroep_nl/Documents/Documenten G-schijf/Werktijdenregistratie/2024/"/>
    </mc:Choice>
  </mc:AlternateContent>
  <xr:revisionPtr revIDLastSave="0" documentId="8_{F289D865-C4F6-495D-8C21-8334F07B38DF}" xr6:coauthVersionLast="47" xr6:coauthVersionMax="47" xr10:uidLastSave="{00000000-0000-0000-0000-000000000000}"/>
  <bookViews>
    <workbookView xWindow="-108" yWindow="-108" windowWidth="23256" windowHeight="12576" xr2:uid="{00000000-000D-0000-FFFF-FFFF00000000}"/>
  </bookViews>
  <sheets>
    <sheet name="Blanco" sheetId="1" r:id="rId1"/>
  </sheets>
  <definedNames>
    <definedName name="_xlnm.Print_Area" localSheetId="0">Blanco!$A$2:$AD$122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7" i="1" l="1"/>
  <c r="Q87" i="1"/>
  <c r="L87" i="1"/>
  <c r="G87" i="1"/>
  <c r="B87" i="1"/>
  <c r="Z88" i="1"/>
  <c r="U88" i="1"/>
  <c r="P88" i="1"/>
  <c r="K88" i="1"/>
  <c r="F88" i="1"/>
  <c r="B66" i="1"/>
  <c r="F65" i="1"/>
  <c r="Q64" i="1"/>
  <c r="U63" i="1"/>
  <c r="B61" i="1"/>
  <c r="F63" i="1"/>
  <c r="G61" i="1"/>
  <c r="K63" i="1"/>
  <c r="L61" i="1"/>
  <c r="P63" i="1"/>
  <c r="Q61" i="1"/>
  <c r="V61" i="1"/>
  <c r="Z63" i="1"/>
  <c r="Z62" i="1"/>
  <c r="B59" i="1"/>
  <c r="AC59" i="1" s="1"/>
  <c r="F58" i="1"/>
  <c r="V58" i="1"/>
  <c r="Z57" i="1"/>
  <c r="V53" i="1"/>
  <c r="L54" i="1"/>
  <c r="Q53" i="1"/>
  <c r="L53" i="1"/>
  <c r="G53" i="1"/>
  <c r="B53" i="1"/>
  <c r="Z52" i="1"/>
  <c r="U52" i="1"/>
  <c r="P52" i="1"/>
  <c r="K52" i="1"/>
  <c r="F52" i="1"/>
  <c r="AC33" i="1" l="1"/>
  <c r="AC31" i="1"/>
  <c r="AC29" i="1"/>
  <c r="AC27" i="1"/>
  <c r="AC25" i="1"/>
  <c r="F75" i="1"/>
  <c r="V86" i="1"/>
  <c r="Q86" i="1"/>
  <c r="L86" i="1"/>
  <c r="G86" i="1"/>
  <c r="B86" i="1"/>
  <c r="F79" i="1"/>
  <c r="K79" i="1"/>
  <c r="P79" i="1"/>
  <c r="U79" i="1"/>
  <c r="Z79" i="1"/>
  <c r="V73" i="1"/>
  <c r="Q73" i="1"/>
  <c r="L73" i="1"/>
  <c r="G73" i="1"/>
  <c r="B73" i="1"/>
  <c r="B67" i="1"/>
  <c r="Q65" i="1"/>
  <c r="B60" i="1"/>
  <c r="V59" i="1"/>
  <c r="AA31" i="1" l="1"/>
  <c r="AA29" i="1"/>
  <c r="AA27" i="1"/>
  <c r="V64" i="1"/>
  <c r="U62" i="1"/>
  <c r="P62" i="1"/>
  <c r="K62" i="1"/>
  <c r="K75" i="1"/>
  <c r="P75" i="1"/>
  <c r="U75" i="1"/>
  <c r="Z75" i="1"/>
  <c r="Z45" i="1"/>
  <c r="U45" i="1"/>
  <c r="P45" i="1"/>
  <c r="K45" i="1"/>
  <c r="F45" i="1"/>
  <c r="Z96" i="1" l="1"/>
  <c r="U96" i="1"/>
  <c r="P96" i="1"/>
  <c r="K96" i="1"/>
  <c r="F96" i="1"/>
  <c r="AC87" i="1" l="1"/>
  <c r="AC78" i="1"/>
  <c r="AC77" i="1"/>
  <c r="AC76" i="1"/>
  <c r="AC75" i="1"/>
  <c r="AC74" i="1"/>
  <c r="AC73" i="1"/>
  <c r="AC63" i="1"/>
  <c r="AC62" i="1"/>
  <c r="AC53" i="1"/>
  <c r="AC45" i="1"/>
  <c r="F76" i="1" l="1"/>
  <c r="K76" i="1"/>
  <c r="P76" i="1"/>
  <c r="U76" i="1"/>
  <c r="Z76" i="1"/>
  <c r="B68" i="1"/>
  <c r="V66" i="1"/>
  <c r="Q66" i="1"/>
  <c r="G64" i="1"/>
  <c r="F62" i="1"/>
  <c r="V60" i="1"/>
  <c r="AA46" i="1"/>
  <c r="AB46" i="1" s="1"/>
  <c r="V46" i="1"/>
  <c r="Q46" i="1"/>
  <c r="L46" i="1"/>
  <c r="G46" i="1"/>
  <c r="B46" i="1"/>
  <c r="AC46" i="1" l="1"/>
  <c r="AC41" i="1" l="1"/>
  <c r="L89" i="1"/>
  <c r="AC79" i="1"/>
  <c r="B69" i="1"/>
  <c r="V67" i="1"/>
  <c r="Q67" i="1"/>
  <c r="AC88" i="1" l="1"/>
  <c r="AB29" i="1"/>
  <c r="E29" i="1"/>
  <c r="V80" i="1"/>
  <c r="Q80" i="1"/>
  <c r="L80" i="1"/>
  <c r="G80" i="1"/>
  <c r="B80" i="1"/>
  <c r="Z74" i="1"/>
  <c r="U74" i="1"/>
  <c r="P74" i="1"/>
  <c r="K74" i="1"/>
  <c r="F74" i="1"/>
  <c r="L64" i="1"/>
  <c r="B64" i="1"/>
  <c r="V54" i="1"/>
  <c r="Q54" i="1"/>
  <c r="G54" i="1"/>
  <c r="B54" i="1"/>
  <c r="AC64" i="1" l="1"/>
  <c r="AC80" i="1"/>
  <c r="AC54" i="1"/>
  <c r="V55" i="1" l="1"/>
  <c r="Q55" i="1"/>
  <c r="L55" i="1"/>
  <c r="G55" i="1"/>
  <c r="B55" i="1"/>
  <c r="P77" i="1"/>
  <c r="AC55" i="1" l="1"/>
  <c r="K78" i="1"/>
  <c r="V65" i="1"/>
  <c r="Q60" i="1" l="1"/>
  <c r="L60" i="1"/>
  <c r="AC61" i="1"/>
  <c r="G69" i="1"/>
  <c r="Z78" i="1" l="1"/>
  <c r="U78" i="1"/>
  <c r="P78" i="1"/>
  <c r="F78" i="1"/>
  <c r="K77" i="1"/>
  <c r="F77" i="1"/>
  <c r="Z77" i="1"/>
  <c r="U77" i="1"/>
  <c r="V95" i="1"/>
  <c r="Q95" i="1"/>
  <c r="L95" i="1"/>
  <c r="G95" i="1"/>
  <c r="B95" i="1"/>
  <c r="V94" i="1"/>
  <c r="Q94" i="1"/>
  <c r="L94" i="1"/>
  <c r="G94" i="1"/>
  <c r="B94" i="1"/>
  <c r="V93" i="1"/>
  <c r="Q93" i="1"/>
  <c r="L93" i="1"/>
  <c r="G93" i="1"/>
  <c r="B93" i="1"/>
  <c r="V92" i="1"/>
  <c r="Q92" i="1"/>
  <c r="L92" i="1"/>
  <c r="G92" i="1"/>
  <c r="B92" i="1"/>
  <c r="V91" i="1"/>
  <c r="Q91" i="1"/>
  <c r="L91" i="1"/>
  <c r="G91" i="1"/>
  <c r="B91" i="1"/>
  <c r="V90" i="1"/>
  <c r="Q90" i="1"/>
  <c r="L90" i="1"/>
  <c r="G90" i="1"/>
  <c r="B90" i="1"/>
  <c r="V89" i="1"/>
  <c r="Q89" i="1"/>
  <c r="G89" i="1"/>
  <c r="B89" i="1"/>
  <c r="V85" i="1"/>
  <c r="Q85" i="1"/>
  <c r="L85" i="1"/>
  <c r="G85" i="1"/>
  <c r="B85" i="1"/>
  <c r="V84" i="1"/>
  <c r="Q84" i="1"/>
  <c r="L84" i="1"/>
  <c r="G84" i="1"/>
  <c r="B84" i="1"/>
  <c r="V83" i="1"/>
  <c r="Q83" i="1"/>
  <c r="L83" i="1"/>
  <c r="G83" i="1"/>
  <c r="B83" i="1"/>
  <c r="V82" i="1"/>
  <c r="Q82" i="1"/>
  <c r="L82" i="1"/>
  <c r="G82" i="1"/>
  <c r="B82" i="1"/>
  <c r="V81" i="1"/>
  <c r="Q81" i="1"/>
  <c r="L81" i="1"/>
  <c r="G81" i="1"/>
  <c r="B81" i="1"/>
  <c r="V72" i="1"/>
  <c r="Q72" i="1"/>
  <c r="L72" i="1"/>
  <c r="G72" i="1"/>
  <c r="B72" i="1"/>
  <c r="V71" i="1"/>
  <c r="Q71" i="1"/>
  <c r="L71" i="1"/>
  <c r="G71" i="1"/>
  <c r="B71" i="1"/>
  <c r="V70" i="1"/>
  <c r="Q70" i="1"/>
  <c r="L70" i="1"/>
  <c r="G70" i="1"/>
  <c r="B70" i="1"/>
  <c r="V69" i="1"/>
  <c r="Q69" i="1"/>
  <c r="L69" i="1"/>
  <c r="V68" i="1"/>
  <c r="Q68" i="1"/>
  <c r="L68" i="1"/>
  <c r="G68" i="1"/>
  <c r="L67" i="1"/>
  <c r="G67" i="1"/>
  <c r="AC67" i="1" s="1"/>
  <c r="L66" i="1"/>
  <c r="G66" i="1"/>
  <c r="L65" i="1"/>
  <c r="G65" i="1"/>
  <c r="G60" i="1"/>
  <c r="AC60" i="1" s="1"/>
  <c r="Q59" i="1"/>
  <c r="L59" i="1"/>
  <c r="G59" i="1"/>
  <c r="Q58" i="1"/>
  <c r="L58" i="1"/>
  <c r="G58" i="1"/>
  <c r="Q57" i="1"/>
  <c r="L57" i="1"/>
  <c r="G57" i="1"/>
  <c r="B57" i="1"/>
  <c r="V56" i="1"/>
  <c r="Q56" i="1"/>
  <c r="L56" i="1"/>
  <c r="G56" i="1"/>
  <c r="B56" i="1"/>
  <c r="V51" i="1"/>
  <c r="Q51" i="1"/>
  <c r="L51" i="1"/>
  <c r="G51" i="1"/>
  <c r="B51" i="1"/>
  <c r="V50" i="1"/>
  <c r="Q50" i="1"/>
  <c r="L50" i="1"/>
  <c r="G50" i="1"/>
  <c r="B50" i="1"/>
  <c r="V49" i="1"/>
  <c r="Q49" i="1"/>
  <c r="L49" i="1"/>
  <c r="G49" i="1"/>
  <c r="B49" i="1"/>
  <c r="V48" i="1"/>
  <c r="Q48" i="1"/>
  <c r="L48" i="1"/>
  <c r="G48" i="1"/>
  <c r="B48" i="1"/>
  <c r="V47" i="1"/>
  <c r="Q47" i="1"/>
  <c r="L47" i="1"/>
  <c r="G47" i="1"/>
  <c r="B47" i="1"/>
  <c r="AA47" i="1"/>
  <c r="AB47" i="1" s="1"/>
  <c r="AA48" i="1" s="1"/>
  <c r="AB48" i="1" s="1"/>
  <c r="AA49" i="1" s="1"/>
  <c r="AB49" i="1" s="1"/>
  <c r="AA50" i="1" s="1"/>
  <c r="AB50" i="1" s="1"/>
  <c r="AA51" i="1" s="1"/>
  <c r="AB51" i="1" s="1"/>
  <c r="AA52" i="1" s="1"/>
  <c r="AB52" i="1" s="1"/>
  <c r="AA53" i="1" s="1"/>
  <c r="AB53" i="1" s="1"/>
  <c r="AA54" i="1" s="1"/>
  <c r="AC50" i="1" l="1"/>
  <c r="AA33" i="1"/>
  <c r="AC82" i="1"/>
  <c r="AC89" i="1"/>
  <c r="AC90" i="1"/>
  <c r="AA25" i="1"/>
  <c r="AC49" i="1"/>
  <c r="AC66" i="1"/>
  <c r="AC68" i="1"/>
  <c r="AC69" i="1"/>
  <c r="AC83" i="1"/>
  <c r="AC65" i="1"/>
  <c r="AC72" i="1"/>
  <c r="AC95" i="1"/>
  <c r="AC47" i="1"/>
  <c r="AC58" i="1"/>
  <c r="AC52" i="1"/>
  <c r="AC85" i="1"/>
  <c r="AC92" i="1"/>
  <c r="AC94" i="1"/>
  <c r="AC71" i="1"/>
  <c r="AC84" i="1"/>
  <c r="AC91" i="1"/>
  <c r="AC57" i="1"/>
  <c r="AC51" i="1"/>
  <c r="AC81" i="1"/>
  <c r="AC96" i="1"/>
  <c r="AC48" i="1"/>
  <c r="AC56" i="1"/>
  <c r="AC70" i="1"/>
  <c r="AC86" i="1"/>
  <c r="AC93" i="1"/>
  <c r="AB54" i="1"/>
  <c r="AA55" i="1" s="1"/>
  <c r="AB55" i="1" s="1"/>
  <c r="AA56" i="1" s="1"/>
  <c r="AB56" i="1" s="1"/>
  <c r="AA57" i="1" s="1"/>
  <c r="AB57" i="1" s="1"/>
  <c r="AA58" i="1" s="1"/>
  <c r="AB58" i="1" s="1"/>
  <c r="AA59" i="1" s="1"/>
  <c r="AB59" i="1" s="1"/>
  <c r="AA60" i="1" s="1"/>
  <c r="AB60" i="1" s="1"/>
  <c r="AA61" i="1" s="1"/>
  <c r="AB61" i="1" s="1"/>
  <c r="AA62" i="1" s="1"/>
  <c r="AB62" i="1" s="1"/>
  <c r="AA63" i="1" s="1"/>
  <c r="AB63" i="1" s="1"/>
  <c r="AA64" i="1" s="1"/>
  <c r="AB64" i="1" s="1"/>
  <c r="AA65" i="1" s="1"/>
  <c r="AB65" i="1" s="1"/>
  <c r="AA66" i="1" s="1"/>
  <c r="AB66" i="1" s="1"/>
  <c r="AA67" i="1" s="1"/>
  <c r="AB67" i="1" s="1"/>
  <c r="AA68" i="1" s="1"/>
  <c r="AB68" i="1" s="1"/>
  <c r="AA69" i="1" s="1"/>
  <c r="AB69" i="1" s="1"/>
  <c r="AA70" i="1" s="1"/>
  <c r="AB70" i="1" s="1"/>
  <c r="AA71" i="1" s="1"/>
  <c r="AB71" i="1" s="1"/>
  <c r="AA72" i="1" s="1"/>
  <c r="AB72" i="1" s="1"/>
  <c r="AA73" i="1" s="1"/>
  <c r="AB73" i="1" s="1"/>
  <c r="AA74" i="1" s="1"/>
  <c r="AB74" i="1" s="1"/>
  <c r="AA75" i="1" s="1"/>
  <c r="AB75" i="1" s="1"/>
  <c r="AA76" i="1" s="1"/>
  <c r="AB76" i="1" s="1"/>
  <c r="AA77" i="1" s="1"/>
  <c r="AB77" i="1" s="1"/>
  <c r="AA78" i="1" s="1"/>
  <c r="AB78" i="1" s="1"/>
  <c r="AA79" i="1" s="1"/>
  <c r="AB79" i="1" s="1"/>
  <c r="AA80" i="1" s="1"/>
  <c r="AB80" i="1" s="1"/>
  <c r="AA81" i="1" s="1"/>
  <c r="AB81" i="1" s="1"/>
  <c r="AA82" i="1" s="1"/>
  <c r="AB82" i="1" s="1"/>
  <c r="AA83" i="1" s="1"/>
  <c r="AB83" i="1" s="1"/>
  <c r="AA84" i="1" s="1"/>
  <c r="AB84" i="1" s="1"/>
  <c r="AA85" i="1" s="1"/>
  <c r="AB85" i="1" s="1"/>
  <c r="AA86" i="1" s="1"/>
  <c r="AB86" i="1" s="1"/>
  <c r="AA87" i="1" s="1"/>
  <c r="AB87" i="1" s="1"/>
  <c r="AA88" i="1" s="1"/>
  <c r="AB88" i="1" s="1"/>
  <c r="AA89" i="1" s="1"/>
  <c r="AB89" i="1" s="1"/>
  <c r="AA90" i="1" s="1"/>
  <c r="AB90" i="1" s="1"/>
  <c r="AA91" i="1" s="1"/>
  <c r="AB91" i="1" s="1"/>
  <c r="AA92" i="1" s="1"/>
  <c r="AB92" i="1" s="1"/>
  <c r="AA93" i="1" s="1"/>
  <c r="AB93" i="1" s="1"/>
  <c r="AA94" i="1" s="1"/>
  <c r="AB94" i="1" s="1"/>
  <c r="AA95" i="1" s="1"/>
  <c r="AB95" i="1" s="1"/>
  <c r="AA96" i="1" s="1"/>
  <c r="AB96" i="1" s="1"/>
  <c r="AC98" i="1" l="1"/>
  <c r="E39" i="1"/>
  <c r="AC100" i="1" l="1"/>
</calcChain>
</file>

<file path=xl/sharedStrings.xml><?xml version="1.0" encoding="utf-8"?>
<sst xmlns="http://schemas.openxmlformats.org/spreadsheetml/2006/main" count="98" uniqueCount="61">
  <si>
    <t>Werktijdenregistratieformulier 2024</t>
  </si>
  <si>
    <t>cao:</t>
  </si>
  <si>
    <t>VO</t>
  </si>
  <si>
    <t>naam:</t>
  </si>
  <si>
    <t>van</t>
  </si>
  <si>
    <t>t/m</t>
  </si>
  <si>
    <t>wtf</t>
  </si>
  <si>
    <t>afk:</t>
  </si>
  <si>
    <t>geb.datum:</t>
  </si>
  <si>
    <t>functie:</t>
  </si>
  <si>
    <t>locatie:</t>
  </si>
  <si>
    <t>ma</t>
  </si>
  <si>
    <t>di</t>
  </si>
  <si>
    <t>wo</t>
  </si>
  <si>
    <t>do</t>
  </si>
  <si>
    <t>vr</t>
  </si>
  <si>
    <t>basisweek voor 1-8</t>
  </si>
  <si>
    <t>basisweek na 1-8</t>
  </si>
  <si>
    <t>normjaartaak:</t>
  </si>
  <si>
    <t>aantal gewerkte uren:</t>
  </si>
  <si>
    <t>bapo:</t>
  </si>
  <si>
    <t>aantal uren ziekteverlof:</t>
  </si>
  <si>
    <t>jaartaak:</t>
  </si>
  <si>
    <t>aantal basisrecht uren (40 uur naar rato):</t>
  </si>
  <si>
    <t>compensatie-uren*:</t>
  </si>
  <si>
    <t>aantal uren bijzonder verlof:</t>
  </si>
  <si>
    <t>persoonlijk budget**:</t>
  </si>
  <si>
    <t>aantal uren regulier verlof:</t>
  </si>
  <si>
    <t>resturen 2023:</t>
  </si>
  <si>
    <t>uitbetaald in 2023:</t>
  </si>
  <si>
    <t>te werken:</t>
  </si>
  <si>
    <t xml:space="preserve"> </t>
  </si>
  <si>
    <t>weeknr</t>
  </si>
  <si>
    <t>aantal uren ingezet</t>
  </si>
  <si>
    <t xml:space="preserve">opmerkingen </t>
  </si>
  <si>
    <t>W</t>
  </si>
  <si>
    <t>Z</t>
  </si>
  <si>
    <t>BRU</t>
  </si>
  <si>
    <t>B</t>
  </si>
  <si>
    <t>V</t>
  </si>
  <si>
    <t>kerstvakantie, nieuwjaarsdag</t>
  </si>
  <si>
    <t>voorjaarsvakantie</t>
  </si>
  <si>
    <t>goede vrijdag</t>
  </si>
  <si>
    <t>2e paasdag</t>
  </si>
  <si>
    <t>koningsdag (zaterdag)</t>
  </si>
  <si>
    <t>meivakantie, bevrijdigingsdag (zondag)</t>
  </si>
  <si>
    <t>meivakantie, hemelvaart</t>
  </si>
  <si>
    <t>pinkstermaandag</t>
  </si>
  <si>
    <t>zomervakantie</t>
  </si>
  <si>
    <t>herfstvakantie (o.b.v. richtlijn Rijksoverheid)</t>
  </si>
  <si>
    <t>kerstvakantie, 1+2e kerstdag</t>
  </si>
  <si>
    <t>Verklaring codes:</t>
  </si>
  <si>
    <t>Gewerkte uren</t>
  </si>
  <si>
    <t>Ziekteverlof</t>
  </si>
  <si>
    <t>Teveel ingezet in 2024:</t>
  </si>
  <si>
    <r>
      <t>Basisrecht uren (onderdeel van deskundigheidsbevordering en professionaliseringsactiviteiten cao 16.4, lid 3) zijn naar</t>
    </r>
    <r>
      <rPr>
        <b/>
        <sz val="8"/>
        <rFont val="Arial"/>
        <family val="2"/>
      </rPr>
      <t xml:space="preserve"> rato</t>
    </r>
    <r>
      <rPr>
        <sz val="8"/>
        <rFont val="Arial"/>
        <family val="2"/>
      </rPr>
      <t xml:space="preserve"> van de betrekkingsomvang (cao 6.1, lid 2)</t>
    </r>
  </si>
  <si>
    <t>Bijzonder verlof</t>
  </si>
  <si>
    <t>Verlof</t>
  </si>
  <si>
    <t>Ruimte voor opmerkingen/handtekening medewerker:</t>
  </si>
  <si>
    <t>feestdagen</t>
  </si>
  <si>
    <t>Ruimte voor opmerkingen/handtekening leidinggevende: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</si>
</sst>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m\ yyyy"/>
    <numFmt numFmtId="165" formatCode="0.0000"/>
    <numFmt numFmtId="166" formatCode="0.0"/>
    <numFmt numFmtId="167" formatCode="d\ mmm"/>
  </numFmts>
  <fonts count="22">
    <font>
      <sz val="10"/>
      <name val="Arial"/>
    </font>
    <font>
      <sz val="8"/>
      <name val="Arial"/>
      <family val="2"/>
    </font>
    <font>
      <sz val="8"/>
      <name val="Arial"/>
      <family val="2"/>
    </font>
    <font>
      <sz val="12"/>
      <name val="Arial"/>
      <family val="2"/>
    </font>
    <font>
      <sz val="10"/>
      <name val="Arial"/>
      <family val="2"/>
    </font>
    <font>
      <b/>
      <sz val="8"/>
      <name val="Arial"/>
      <family val="2"/>
    </font>
    <font>
      <b/>
      <sz val="10"/>
      <name val="Arial"/>
      <family val="2"/>
    </font>
    <font>
      <sz val="9"/>
      <name val="Arial"/>
      <family val="2"/>
    </font>
    <font>
      <b/>
      <sz val="10"/>
      <color rgb="FFFF0000"/>
      <name val="Arial"/>
      <family val="2"/>
    </font>
    <font>
      <sz val="8"/>
      <color rgb="FFFF0000"/>
      <name val="Arial"/>
      <family val="2"/>
    </font>
    <font>
      <sz val="10"/>
      <color rgb="FFFF0000"/>
      <name val="Arial"/>
      <family val="2"/>
    </font>
    <font>
      <sz val="10"/>
      <color theme="1"/>
      <name val="Arial"/>
      <family val="2"/>
    </font>
    <font>
      <sz val="8"/>
      <color theme="1"/>
      <name val="Arial"/>
      <family val="2"/>
    </font>
    <font>
      <b/>
      <sz val="28"/>
      <color theme="1"/>
      <name val="Arial"/>
      <family val="2"/>
    </font>
    <font>
      <b/>
      <sz val="12"/>
      <color theme="1"/>
      <name val="Arial"/>
      <family val="2"/>
    </font>
    <font>
      <sz val="12"/>
      <color theme="1"/>
      <name val="Arial"/>
      <family val="2"/>
    </font>
    <font>
      <b/>
      <sz val="8"/>
      <color theme="1"/>
      <name val="Arial"/>
      <family val="2"/>
    </font>
    <font>
      <sz val="9"/>
      <color theme="1"/>
      <name val="Arial"/>
      <family val="2"/>
    </font>
    <font>
      <sz val="12"/>
      <color theme="0"/>
      <name val="Arial"/>
      <family val="2"/>
    </font>
    <font>
      <sz val="12"/>
      <color rgb="FFFF0000"/>
      <name val="Arial"/>
      <family val="2"/>
    </font>
    <font>
      <i/>
      <sz val="12"/>
      <name val="Arial"/>
      <family val="2"/>
    </font>
    <font>
      <sz val="11"/>
      <name val="Calibri"/>
      <family val="2"/>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55">
    <xf numFmtId="0" fontId="0" fillId="0" borderId="0" xfId="0"/>
    <xf numFmtId="0" fontId="2" fillId="0" borderId="0" xfId="0" applyFont="1" applyAlignment="1">
      <alignment horizontal="center"/>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right"/>
    </xf>
    <xf numFmtId="1" fontId="1" fillId="0" borderId="0" xfId="0" applyNumberFormat="1" applyFont="1"/>
    <xf numFmtId="0" fontId="1" fillId="0" borderId="0" xfId="0" applyFont="1" applyAlignment="1">
      <alignment horizontal="center"/>
    </xf>
    <xf numFmtId="166" fontId="10" fillId="0" borderId="0" xfId="0" applyNumberFormat="1" applyFont="1" applyAlignment="1">
      <alignment horizontal="center"/>
    </xf>
    <xf numFmtId="2" fontId="1" fillId="3" borderId="2"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2" fontId="1" fillId="3" borderId="4" xfId="0" applyNumberFormat="1" applyFont="1" applyFill="1" applyBorder="1" applyAlignment="1" applyProtection="1">
      <alignment horizontal="center"/>
      <protection locked="0"/>
    </xf>
    <xf numFmtId="2" fontId="1" fillId="0" borderId="5" xfId="0" applyNumberFormat="1" applyFont="1" applyBorder="1" applyAlignment="1" applyProtection="1">
      <alignment horizontal="center"/>
      <protection locked="0"/>
    </xf>
    <xf numFmtId="2" fontId="1" fillId="0" borderId="3" xfId="0" applyNumberFormat="1" applyFont="1" applyBorder="1" applyAlignment="1" applyProtection="1">
      <alignment horizontal="center"/>
      <protection locked="0"/>
    </xf>
    <xf numFmtId="2" fontId="1" fillId="0" borderId="4" xfId="0" applyNumberFormat="1" applyFont="1" applyBorder="1" applyAlignment="1" applyProtection="1">
      <alignment horizontal="center"/>
      <protection locked="0"/>
    </xf>
    <xf numFmtId="2" fontId="1" fillId="0" borderId="2" xfId="0" applyNumberFormat="1" applyFont="1" applyBorder="1" applyAlignment="1" applyProtection="1">
      <alignment horizontal="center"/>
      <protection locked="0"/>
    </xf>
    <xf numFmtId="2" fontId="1" fillId="4" borderId="2" xfId="0" applyNumberFormat="1" applyFont="1" applyFill="1" applyBorder="1" applyAlignment="1" applyProtection="1">
      <alignment horizontal="center"/>
      <protection locked="0"/>
    </xf>
    <xf numFmtId="2" fontId="1" fillId="4" borderId="3" xfId="0" applyNumberFormat="1" applyFont="1" applyFill="1" applyBorder="1" applyAlignment="1" applyProtection="1">
      <alignment horizontal="center"/>
      <protection locked="0"/>
    </xf>
    <xf numFmtId="2" fontId="1" fillId="4" borderId="6" xfId="0" applyNumberFormat="1" applyFont="1" applyFill="1" applyBorder="1" applyAlignment="1" applyProtection="1">
      <alignment horizontal="center"/>
      <protection locked="0"/>
    </xf>
    <xf numFmtId="2" fontId="1" fillId="0" borderId="6" xfId="0" applyNumberFormat="1" applyFont="1" applyBorder="1" applyAlignment="1" applyProtection="1">
      <alignment horizontal="center"/>
      <protection locked="0"/>
    </xf>
    <xf numFmtId="2" fontId="1" fillId="0" borderId="7" xfId="0" applyNumberFormat="1" applyFont="1" applyBorder="1" applyAlignment="1" applyProtection="1">
      <alignment horizontal="center"/>
      <protection locked="0"/>
    </xf>
    <xf numFmtId="2" fontId="1" fillId="3" borderId="7" xfId="0" applyNumberFormat="1" applyFont="1" applyFill="1" applyBorder="1" applyAlignment="1" applyProtection="1">
      <alignment horizontal="center"/>
      <protection locked="0"/>
    </xf>
    <xf numFmtId="2" fontId="1" fillId="3" borderId="6" xfId="0" applyNumberFormat="1" applyFont="1" applyFill="1" applyBorder="1" applyAlignment="1" applyProtection="1">
      <alignment horizontal="center"/>
      <protection locked="0"/>
    </xf>
    <xf numFmtId="2" fontId="1" fillId="0" borderId="3" xfId="0" applyNumberFormat="1" applyFont="1" applyBorder="1" applyAlignment="1">
      <alignment horizontal="center"/>
    </xf>
    <xf numFmtId="2" fontId="1" fillId="0" borderId="6" xfId="0" applyNumberFormat="1" applyFont="1" applyBorder="1" applyAlignment="1">
      <alignment horizontal="center"/>
    </xf>
    <xf numFmtId="2" fontId="4" fillId="0" borderId="1" xfId="0" applyNumberFormat="1" applyFont="1" applyBorder="1" applyAlignment="1">
      <alignment horizontal="center"/>
    </xf>
    <xf numFmtId="2" fontId="7" fillId="0" borderId="1" xfId="0" applyNumberFormat="1" applyFont="1" applyBorder="1" applyAlignment="1">
      <alignment horizontal="center"/>
    </xf>
    <xf numFmtId="167" fontId="1" fillId="0" borderId="8" xfId="0" applyNumberFormat="1" applyFont="1" applyBorder="1" applyAlignment="1">
      <alignment horizontal="center"/>
    </xf>
    <xf numFmtId="167" fontId="1" fillId="0" borderId="13" xfId="0" applyNumberFormat="1" applyFont="1" applyBorder="1" applyAlignment="1">
      <alignment horizontal="center"/>
    </xf>
    <xf numFmtId="2" fontId="1" fillId="0" borderId="9" xfId="0" applyNumberFormat="1" applyFont="1" applyBorder="1" applyAlignment="1">
      <alignment horizontal="center"/>
    </xf>
    <xf numFmtId="0" fontId="1" fillId="0" borderId="4" xfId="0" applyFont="1" applyBorder="1" applyProtection="1">
      <protection locked="0"/>
    </xf>
    <xf numFmtId="2" fontId="1" fillId="0" borderId="37" xfId="0" applyNumberFormat="1" applyFont="1" applyBorder="1" applyAlignment="1" applyProtection="1">
      <alignment horizontal="center"/>
      <protection locked="0"/>
    </xf>
    <xf numFmtId="0" fontId="1" fillId="0" borderId="14" xfId="0" applyFont="1" applyBorder="1" applyProtection="1">
      <protection locked="0"/>
    </xf>
    <xf numFmtId="0" fontId="1" fillId="0" borderId="12" xfId="0" applyFont="1" applyBorder="1" applyAlignment="1">
      <alignment horizontal="center"/>
    </xf>
    <xf numFmtId="0" fontId="12" fillId="0" borderId="0" xfId="0" applyFont="1" applyAlignment="1">
      <alignment horizontal="center"/>
    </xf>
    <xf numFmtId="0" fontId="12" fillId="0" borderId="0" xfId="0" applyFont="1"/>
    <xf numFmtId="0" fontId="14" fillId="0" borderId="0" xfId="0" applyFont="1" applyAlignment="1">
      <alignment horizontal="right"/>
    </xf>
    <xf numFmtId="0" fontId="15" fillId="0" borderId="0" xfId="0" applyFont="1"/>
    <xf numFmtId="0" fontId="15" fillId="0" borderId="0" xfId="0" applyFont="1" applyAlignment="1">
      <alignment horizontal="right"/>
    </xf>
    <xf numFmtId="0" fontId="15" fillId="0" borderId="10" xfId="0" applyFont="1" applyBorder="1"/>
    <xf numFmtId="0" fontId="15" fillId="0" borderId="0" xfId="0" applyFont="1" applyAlignment="1">
      <alignment horizontal="center"/>
    </xf>
    <xf numFmtId="14" fontId="15" fillId="0" borderId="0" xfId="0" applyNumberFormat="1" applyFont="1" applyAlignment="1">
      <alignment horizontal="center"/>
    </xf>
    <xf numFmtId="0" fontId="15" fillId="0" borderId="0" xfId="0" applyFont="1" applyAlignment="1">
      <alignment horizontal="left"/>
    </xf>
    <xf numFmtId="165" fontId="15" fillId="0" borderId="0" xfId="0" applyNumberFormat="1" applyFont="1" applyAlignment="1">
      <alignment horizontal="center"/>
    </xf>
    <xf numFmtId="0" fontId="14" fillId="0" borderId="0" xfId="0" applyFont="1"/>
    <xf numFmtId="0" fontId="16" fillId="0" borderId="0" xfId="0" applyFont="1" applyAlignment="1">
      <alignment horizontal="center"/>
    </xf>
    <xf numFmtId="165" fontId="15" fillId="0" borderId="0" xfId="0" applyNumberFormat="1" applyFont="1"/>
    <xf numFmtId="165" fontId="15" fillId="0" borderId="0" xfId="0" applyNumberFormat="1" applyFont="1" applyAlignment="1">
      <alignment horizontal="left"/>
    </xf>
    <xf numFmtId="165" fontId="14" fillId="0" borderId="0" xfId="0" applyNumberFormat="1" applyFont="1" applyAlignment="1">
      <alignment horizontal="right"/>
    </xf>
    <xf numFmtId="2" fontId="15" fillId="0" borderId="1" xfId="0" applyNumberFormat="1" applyFont="1" applyBorder="1" applyAlignment="1">
      <alignment horizontal="left"/>
    </xf>
    <xf numFmtId="2" fontId="15" fillId="0" borderId="0" xfId="0" applyNumberFormat="1" applyFont="1" applyAlignment="1">
      <alignment horizontal="center"/>
    </xf>
    <xf numFmtId="0" fontId="14" fillId="0" borderId="0" xfId="0" applyFont="1" applyAlignment="1">
      <alignment horizontal="center"/>
    </xf>
    <xf numFmtId="2" fontId="15" fillId="0" borderId="0" xfId="0" applyNumberFormat="1" applyFont="1" applyAlignment="1">
      <alignment horizontal="left"/>
    </xf>
    <xf numFmtId="166" fontId="15" fillId="0" borderId="0" xfId="0" applyNumberFormat="1" applyFont="1" applyAlignment="1">
      <alignment horizontal="left"/>
    </xf>
    <xf numFmtId="1" fontId="15" fillId="0" borderId="0" xfId="0" applyNumberFormat="1" applyFont="1" applyAlignment="1">
      <alignment horizontal="left"/>
    </xf>
    <xf numFmtId="0" fontId="14" fillId="0" borderId="0" xfId="0" applyFont="1" applyAlignment="1">
      <alignment horizontal="left"/>
    </xf>
    <xf numFmtId="0" fontId="11" fillId="0" borderId="0" xfId="0" applyFont="1"/>
    <xf numFmtId="0" fontId="11" fillId="0" borderId="0" xfId="0" applyFont="1" applyAlignment="1">
      <alignment horizontal="right"/>
    </xf>
    <xf numFmtId="0" fontId="11" fillId="0" borderId="0" xfId="0" applyFont="1" applyAlignment="1">
      <alignment horizontal="center"/>
    </xf>
    <xf numFmtId="0" fontId="11" fillId="0" borderId="0" xfId="0" applyFont="1" applyAlignment="1">
      <alignment horizontal="left"/>
    </xf>
    <xf numFmtId="2" fontId="15" fillId="0" borderId="24" xfId="0" applyNumberFormat="1" applyFont="1" applyBorder="1" applyAlignment="1">
      <alignment horizontal="left"/>
    </xf>
    <xf numFmtId="2" fontId="1" fillId="3" borderId="39" xfId="0" applyNumberFormat="1" applyFont="1" applyFill="1" applyBorder="1" applyAlignment="1" applyProtection="1">
      <alignment horizontal="center"/>
      <protection locked="0"/>
    </xf>
    <xf numFmtId="2" fontId="1" fillId="3" borderId="40" xfId="0" applyNumberFormat="1" applyFont="1" applyFill="1" applyBorder="1" applyAlignment="1" applyProtection="1">
      <alignment horizontal="center"/>
      <protection locked="0"/>
    </xf>
    <xf numFmtId="2" fontId="1" fillId="3" borderId="41" xfId="0" applyNumberFormat="1" applyFont="1" applyFill="1" applyBorder="1" applyAlignment="1" applyProtection="1">
      <alignment horizontal="center"/>
      <protection locked="0"/>
    </xf>
    <xf numFmtId="2" fontId="1" fillId="3" borderId="42" xfId="0" applyNumberFormat="1" applyFont="1" applyFill="1" applyBorder="1" applyAlignment="1" applyProtection="1">
      <alignment horizontal="center"/>
      <protection locked="0"/>
    </xf>
    <xf numFmtId="2" fontId="1" fillId="3" borderId="43" xfId="0" applyNumberFormat="1" applyFont="1" applyFill="1" applyBorder="1" applyAlignment="1" applyProtection="1">
      <alignment horizontal="center"/>
      <protection locked="0"/>
    </xf>
    <xf numFmtId="2" fontId="1" fillId="0" borderId="40" xfId="0" applyNumberFormat="1" applyFont="1" applyBorder="1" applyAlignment="1">
      <alignment horizontal="center"/>
    </xf>
    <xf numFmtId="0" fontId="1" fillId="0" borderId="42" xfId="0" applyFont="1" applyBorder="1" applyProtection="1">
      <protection locked="0"/>
    </xf>
    <xf numFmtId="0" fontId="1" fillId="0" borderId="0" xfId="0" applyFont="1"/>
    <xf numFmtId="0" fontId="19" fillId="0" borderId="0" xfId="0" applyFont="1"/>
    <xf numFmtId="0" fontId="9" fillId="0" borderId="0" xfId="0" applyFont="1"/>
    <xf numFmtId="2" fontId="18" fillId="4" borderId="0" xfId="0" applyNumberFormat="1" applyFont="1" applyFill="1" applyAlignment="1">
      <alignment horizontal="center"/>
    </xf>
    <xf numFmtId="0" fontId="18" fillId="4" borderId="0" xfId="0" applyFont="1" applyFill="1"/>
    <xf numFmtId="2" fontId="18" fillId="4" borderId="0" xfId="0" applyNumberFormat="1" applyFont="1" applyFill="1"/>
    <xf numFmtId="1" fontId="20" fillId="0" borderId="0" xfId="0" applyNumberFormat="1" applyFont="1" applyAlignment="1">
      <alignment horizontal="center"/>
    </xf>
    <xf numFmtId="2" fontId="17" fillId="0" borderId="1" xfId="0" applyNumberFormat="1" applyFont="1" applyBorder="1" applyAlignment="1" applyProtection="1">
      <alignment horizontal="center"/>
      <protection locked="0"/>
    </xf>
    <xf numFmtId="14" fontId="15" fillId="0" borderId="1" xfId="0" applyNumberFormat="1" applyFont="1" applyBorder="1" applyAlignment="1" applyProtection="1">
      <alignment horizontal="center"/>
      <protection locked="0"/>
    </xf>
    <xf numFmtId="165" fontId="15" fillId="0" borderId="1" xfId="0" applyNumberFormat="1" applyFont="1" applyBorder="1" applyAlignment="1" applyProtection="1">
      <alignment horizontal="center"/>
      <protection locked="0"/>
    </xf>
    <xf numFmtId="2" fontId="1" fillId="6" borderId="2" xfId="0" applyNumberFormat="1" applyFont="1" applyFill="1" applyBorder="1" applyAlignment="1" applyProtection="1">
      <alignment horizontal="center"/>
      <protection locked="0"/>
    </xf>
    <xf numFmtId="2" fontId="1" fillId="6" borderId="3" xfId="0" applyNumberFormat="1" applyFont="1" applyFill="1" applyBorder="1" applyAlignment="1" applyProtection="1">
      <alignment horizontal="center"/>
      <protection locked="0"/>
    </xf>
    <xf numFmtId="2" fontId="1" fillId="6" borderId="4" xfId="0" applyNumberFormat="1" applyFont="1" applyFill="1" applyBorder="1" applyAlignment="1" applyProtection="1">
      <alignment horizontal="center"/>
      <protection locked="0"/>
    </xf>
    <xf numFmtId="2" fontId="1" fillId="6" borderId="6" xfId="0" applyNumberFormat="1" applyFont="1" applyFill="1" applyBorder="1" applyAlignment="1" applyProtection="1">
      <alignment horizontal="center"/>
      <protection locked="0"/>
    </xf>
    <xf numFmtId="2" fontId="1" fillId="6" borderId="39" xfId="0" applyNumberFormat="1" applyFont="1" applyFill="1" applyBorder="1" applyAlignment="1" applyProtection="1">
      <alignment horizontal="center"/>
      <protection locked="0"/>
    </xf>
    <xf numFmtId="2" fontId="1" fillId="6" borderId="40" xfId="0" applyNumberFormat="1" applyFont="1" applyFill="1" applyBorder="1" applyAlignment="1" applyProtection="1">
      <alignment horizontal="center"/>
      <protection locked="0"/>
    </xf>
    <xf numFmtId="2" fontId="1" fillId="6" borderId="41" xfId="0" applyNumberFormat="1" applyFont="1" applyFill="1" applyBorder="1" applyAlignment="1" applyProtection="1">
      <alignment horizontal="center"/>
      <protection locked="0"/>
    </xf>
    <xf numFmtId="0" fontId="1" fillId="0" borderId="11" xfId="0" applyFont="1" applyBorder="1" applyAlignment="1">
      <alignment horizontal="center"/>
    </xf>
    <xf numFmtId="167" fontId="1" fillId="0" borderId="9" xfId="0" applyNumberFormat="1" applyFont="1" applyBorder="1" applyAlignment="1">
      <alignment horizontal="center"/>
    </xf>
    <xf numFmtId="167" fontId="1" fillId="0" borderId="2" xfId="0" applyNumberFormat="1" applyFont="1" applyBorder="1" applyAlignment="1">
      <alignment horizontal="center"/>
    </xf>
    <xf numFmtId="167" fontId="1" fillId="0" borderId="7" xfId="0" applyNumberFormat="1" applyFont="1" applyBorder="1" applyAlignment="1">
      <alignment horizontal="center"/>
    </xf>
    <xf numFmtId="0" fontId="1" fillId="0" borderId="22" xfId="0" applyFont="1" applyBorder="1" applyProtection="1">
      <protection locked="0"/>
    </xf>
    <xf numFmtId="0" fontId="1" fillId="2" borderId="4" xfId="0" applyFont="1" applyFill="1" applyBorder="1" applyProtection="1">
      <protection locked="0"/>
    </xf>
    <xf numFmtId="0" fontId="1" fillId="0" borderId="38" xfId="0" applyFont="1" applyBorder="1" applyAlignment="1">
      <alignment horizontal="center"/>
    </xf>
    <xf numFmtId="167" fontId="1" fillId="0" borderId="39" xfId="0" applyNumberFormat="1" applyFont="1" applyBorder="1" applyAlignment="1">
      <alignment horizontal="center"/>
    </xf>
    <xf numFmtId="167" fontId="1" fillId="0" borderId="43" xfId="0" applyNumberFormat="1" applyFont="1" applyBorder="1" applyAlignment="1">
      <alignment horizontal="center"/>
    </xf>
    <xf numFmtId="1" fontId="1" fillId="0" borderId="0" xfId="0" applyNumberFormat="1" applyFont="1" applyAlignment="1">
      <alignment horizontal="center"/>
    </xf>
    <xf numFmtId="0" fontId="1" fillId="0" borderId="0" xfId="0" applyFont="1" applyAlignment="1">
      <alignment horizontal="left"/>
    </xf>
    <xf numFmtId="2" fontId="1" fillId="6" borderId="42" xfId="0" applyNumberFormat="1" applyFont="1" applyFill="1" applyBorder="1" applyAlignment="1" applyProtection="1">
      <alignment horizontal="center"/>
      <protection locked="0"/>
    </xf>
    <xf numFmtId="0" fontId="5" fillId="0" borderId="30" xfId="0" applyFont="1" applyBorder="1"/>
    <xf numFmtId="0" fontId="5" fillId="0" borderId="31" xfId="0" applyFont="1" applyBorder="1"/>
    <xf numFmtId="0" fontId="5" fillId="0" borderId="32" xfId="0" applyFont="1" applyBorder="1"/>
    <xf numFmtId="0" fontId="5" fillId="0" borderId="33" xfId="0" applyFont="1" applyBorder="1"/>
    <xf numFmtId="0" fontId="0" fillId="0" borderId="34" xfId="0" applyBorder="1"/>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2" fontId="1" fillId="6" borderId="43" xfId="0" applyNumberFormat="1" applyFont="1" applyFill="1" applyBorder="1" applyAlignment="1" applyProtection="1">
      <alignment horizontal="center"/>
      <protection locked="0"/>
    </xf>
    <xf numFmtId="0" fontId="15" fillId="5" borderId="0" xfId="0" applyFont="1" applyFill="1"/>
    <xf numFmtId="0" fontId="14" fillId="5" borderId="0" xfId="0" applyFont="1" applyFill="1" applyAlignment="1">
      <alignment horizontal="right"/>
    </xf>
    <xf numFmtId="0" fontId="21" fillId="6" borderId="0" xfId="0" applyFont="1" applyFill="1" applyAlignment="1">
      <alignment horizontal="center"/>
    </xf>
    <xf numFmtId="0" fontId="15" fillId="7" borderId="0" xfId="0" applyFont="1" applyFill="1"/>
    <xf numFmtId="0" fontId="14" fillId="7" borderId="0" xfId="0" applyFont="1" applyFill="1" applyAlignment="1">
      <alignment horizontal="right"/>
    </xf>
    <xf numFmtId="0" fontId="13" fillId="0" borderId="0" xfId="0" applyFont="1" applyAlignment="1">
      <alignment horizont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2" fontId="15" fillId="0" borderId="23" xfId="0" applyNumberFormat="1" applyFont="1" applyBorder="1" applyAlignment="1" applyProtection="1">
      <alignment horizontal="left"/>
      <protection locked="0"/>
    </xf>
    <xf numFmtId="2" fontId="15" fillId="0" borderId="24" xfId="0" applyNumberFormat="1" applyFont="1" applyBorder="1" applyAlignment="1" applyProtection="1">
      <alignment horizontal="left"/>
      <protection locked="0"/>
    </xf>
    <xf numFmtId="2" fontId="15" fillId="0" borderId="25" xfId="0" applyNumberFormat="1" applyFont="1" applyBorder="1" applyAlignment="1" applyProtection="1">
      <alignment horizontal="left"/>
      <protection locked="0"/>
    </xf>
    <xf numFmtId="0" fontId="15" fillId="0" borderId="23" xfId="0" applyFont="1" applyBorder="1" applyAlignment="1" applyProtection="1">
      <alignment horizontal="left"/>
      <protection locked="0"/>
    </xf>
    <xf numFmtId="0" fontId="15" fillId="0" borderId="24" xfId="0" applyFont="1" applyBorder="1" applyAlignment="1" applyProtection="1">
      <alignment horizontal="left"/>
      <protection locked="0"/>
    </xf>
    <xf numFmtId="0" fontId="15" fillId="0" borderId="25" xfId="0" applyFont="1" applyBorder="1" applyAlignment="1" applyProtection="1">
      <alignment horizontal="left"/>
      <protection locked="0"/>
    </xf>
    <xf numFmtId="2" fontId="15" fillId="0" borderId="23" xfId="0" applyNumberFormat="1" applyFont="1" applyBorder="1" applyAlignment="1">
      <alignment horizontal="left"/>
    </xf>
    <xf numFmtId="2" fontId="15" fillId="0" borderId="24" xfId="0" applyNumberFormat="1" applyFont="1" applyBorder="1" applyAlignment="1">
      <alignment horizontal="left"/>
    </xf>
    <xf numFmtId="2" fontId="15" fillId="0" borderId="25" xfId="0" applyNumberFormat="1" applyFont="1" applyBorder="1" applyAlignment="1">
      <alignment horizontal="left"/>
    </xf>
    <xf numFmtId="164" fontId="14" fillId="0" borderId="23" xfId="0" applyNumberFormat="1" applyFont="1" applyBorder="1" applyAlignment="1">
      <alignment horizontal="left"/>
    </xf>
    <xf numFmtId="164" fontId="14" fillId="0" borderId="24" xfId="0" applyNumberFormat="1" applyFont="1" applyBorder="1" applyAlignment="1">
      <alignment horizontal="left"/>
    </xf>
    <xf numFmtId="164" fontId="14" fillId="0" borderId="25" xfId="0" applyNumberFormat="1" applyFont="1" applyBorder="1" applyAlignment="1">
      <alignment horizontal="left"/>
    </xf>
    <xf numFmtId="0" fontId="1" fillId="0" borderId="44" xfId="0" applyFont="1" applyBorder="1" applyAlignment="1" applyProtection="1">
      <alignment horizontal="left" vertical="top" wrapText="1"/>
      <protection locked="0"/>
    </xf>
    <xf numFmtId="0" fontId="1" fillId="0" borderId="44" xfId="0" applyFont="1" applyBorder="1" applyAlignment="1">
      <alignment horizontal="left" vertical="top"/>
    </xf>
    <xf numFmtId="0" fontId="1" fillId="0" borderId="45" xfId="0" applyFont="1" applyBorder="1" applyAlignment="1">
      <alignment horizontal="left" vertical="top"/>
    </xf>
    <xf numFmtId="0" fontId="1" fillId="0" borderId="46" xfId="0" applyFont="1" applyBorder="1" applyAlignment="1">
      <alignment horizontal="left" vertical="top"/>
    </xf>
    <xf numFmtId="0" fontId="1" fillId="0" borderId="47" xfId="0" applyFont="1" applyBorder="1" applyAlignment="1">
      <alignment horizontal="left" vertical="top"/>
    </xf>
    <xf numFmtId="0" fontId="1" fillId="0" borderId="48" xfId="0" applyFont="1" applyBorder="1" applyAlignment="1">
      <alignment horizontal="left" vertical="top"/>
    </xf>
    <xf numFmtId="0" fontId="1" fillId="0" borderId="49" xfId="0" applyFont="1" applyBorder="1" applyAlignment="1">
      <alignment horizontal="left" vertical="top"/>
    </xf>
    <xf numFmtId="0" fontId="1" fillId="0" borderId="45"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50" xfId="0" applyFont="1" applyBorder="1" applyAlignment="1" applyProtection="1">
      <alignment horizontal="left" vertical="top" wrapText="1"/>
      <protection locked="0"/>
    </xf>
    <xf numFmtId="0" fontId="1" fillId="0" borderId="47" xfId="0" applyFont="1" applyBorder="1" applyAlignment="1" applyProtection="1">
      <alignment horizontal="left" vertical="top" wrapText="1"/>
      <protection locked="0"/>
    </xf>
    <xf numFmtId="0" fontId="1" fillId="0" borderId="48" xfId="0" applyFont="1" applyBorder="1" applyAlignment="1" applyProtection="1">
      <alignment horizontal="left" vertical="top" wrapText="1"/>
      <protection locked="0"/>
    </xf>
    <xf numFmtId="0" fontId="1" fillId="0" borderId="49" xfId="0" applyFont="1" applyBorder="1" applyAlignment="1" applyProtection="1">
      <alignment horizontal="left" vertical="top" wrapText="1"/>
      <protection locked="0"/>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0" xfId="0" applyFont="1" applyAlignment="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714375</xdr:colOff>
      <xdr:row>2</xdr:row>
      <xdr:rowOff>19050</xdr:rowOff>
    </xdr:from>
    <xdr:to>
      <xdr:col>29</xdr:col>
      <xdr:colOff>1359789</xdr:colOff>
      <xdr:row>5</xdr:row>
      <xdr:rowOff>122630</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67850" y="304800"/>
          <a:ext cx="3188589" cy="837005"/>
        </a:xfrm>
        <a:prstGeom prst="rect">
          <a:avLst/>
        </a:prstGeom>
      </xdr:spPr>
    </xdr:pic>
    <xdr:clientData/>
  </xdr:twoCellAnchor>
  <xdr:twoCellAnchor>
    <xdr:from>
      <xdr:col>9</xdr:col>
      <xdr:colOff>190500</xdr:colOff>
      <xdr:row>108</xdr:row>
      <xdr:rowOff>95250</xdr:rowOff>
    </xdr:from>
    <xdr:to>
      <xdr:col>21</xdr:col>
      <xdr:colOff>180975</xdr:colOff>
      <xdr:row>120</xdr:row>
      <xdr:rowOff>76200</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3672840" y="17057370"/>
          <a:ext cx="3830955" cy="15354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schoolvakanties voor studenten</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zijn weergegeven met een gele arcering. De gele arcering betekent niet dat je automatisch recht hebt op alle geel gearceerde vakantiedagen. Het aantal vakantiedagen is afhankelijk van je werktijdfactor. Iedere medewerker plant de vakantie in overleg met zijn/haar leidinggevende binnen de uren van de normjaartaak. </a:t>
          </a:r>
          <a:endParaRPr lang="nl-NL">
            <a:effectLst/>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Meer info:  cao VO artikel 14.2</a:t>
          </a:r>
        </a:p>
        <a:p>
          <a:endParaRPr lang="nl-NL" sz="1100"/>
        </a:p>
      </xdr:txBody>
    </xdr:sp>
    <xdr:clientData/>
  </xdr:twoCellAnchor>
  <xdr:twoCellAnchor>
    <xdr:from>
      <xdr:col>9</xdr:col>
      <xdr:colOff>198120</xdr:colOff>
      <xdr:row>121</xdr:row>
      <xdr:rowOff>83820</xdr:rowOff>
    </xdr:from>
    <xdr:to>
      <xdr:col>21</xdr:col>
      <xdr:colOff>190500</xdr:colOff>
      <xdr:row>123</xdr:row>
      <xdr:rowOff>22860</xdr:rowOff>
    </xdr:to>
    <xdr:sp macro="" textlink="">
      <xdr:nvSpPr>
        <xdr:cNvPr id="2" name="Tekstvak 1">
          <a:extLst>
            <a:ext uri="{FF2B5EF4-FFF2-40B4-BE49-F238E27FC236}">
              <a16:creationId xmlns:a16="http://schemas.microsoft.com/office/drawing/2014/main" id="{83F2CA62-1BE3-B6A4-B3F2-DFE4B7A3D769}"/>
            </a:ext>
          </a:extLst>
        </xdr:cNvPr>
        <xdr:cNvSpPr txBox="1"/>
      </xdr:nvSpPr>
      <xdr:spPr>
        <a:xfrm>
          <a:off x="3680460" y="18783300"/>
          <a:ext cx="3832860" cy="19812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 Recht op compensatie-uren is in overleg met leidinggevende.</a:t>
          </a:r>
          <a:endParaRPr lang="nl-NL" sz="1100"/>
        </a:p>
      </xdr:txBody>
    </xdr:sp>
    <xdr:clientData/>
  </xdr:twoCellAnchor>
  <xdr:twoCellAnchor>
    <xdr:from>
      <xdr:col>9</xdr:col>
      <xdr:colOff>198120</xdr:colOff>
      <xdr:row>124</xdr:row>
      <xdr:rowOff>30480</xdr:rowOff>
    </xdr:from>
    <xdr:to>
      <xdr:col>21</xdr:col>
      <xdr:colOff>182880</xdr:colOff>
      <xdr:row>134</xdr:row>
      <xdr:rowOff>99060</xdr:rowOff>
    </xdr:to>
    <xdr:sp macro="" textlink="">
      <xdr:nvSpPr>
        <xdr:cNvPr id="5" name="Tekstvak 4">
          <a:extLst>
            <a:ext uri="{FF2B5EF4-FFF2-40B4-BE49-F238E27FC236}">
              <a16:creationId xmlns:a16="http://schemas.microsoft.com/office/drawing/2014/main" id="{B9255D9B-C51A-11A7-4131-00CD634E5739}"/>
            </a:ext>
          </a:extLst>
        </xdr:cNvPr>
        <xdr:cNvSpPr txBox="1"/>
      </xdr:nvSpPr>
      <xdr:spPr>
        <a:xfrm>
          <a:off x="3680460" y="19118580"/>
          <a:ext cx="3825240" cy="136398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i="1">
              <a:solidFill>
                <a:schemeClr val="dk1"/>
              </a:solidFill>
              <a:effectLst/>
              <a:latin typeface="+mn-lt"/>
              <a:ea typeface="+mn-ea"/>
              <a:cs typeface="+mn-cs"/>
            </a:rPr>
            <a:t>** De keuzemogelijkheden voor de besteding van de Persoonlijk Basisbudgeturen (hoofdstuk 7 cao VO) zijn vanaf het schooljaar 2023/2024 gewijzigd. De cao VO biedt niet langer de mogelijkheid om de Persoonlijk Basisbudgeturen in te zetten voor verlof. Je maakt nu samen met je leidinggevende afspraken over de specifieke inzet van je Persoonlijk Basisbudgeturen (artikel 7.4 lid 1 sub d cao VO).</a:t>
          </a:r>
          <a:endParaRPr lang="nl-NL">
            <a:effectLst/>
          </a:endParaRPr>
        </a:p>
        <a:p>
          <a:endParaRPr lang="nl-NL"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5">
    <pageSetUpPr fitToPage="1"/>
  </sheetPr>
  <dimension ref="A1:AF124"/>
  <sheetViews>
    <sheetView showGridLines="0" tabSelected="1" zoomScaleNormal="100" workbookViewId="0">
      <selection activeCell="L37" sqref="L37"/>
    </sheetView>
  </sheetViews>
  <sheetFormatPr defaultColWidth="9.140625" defaultRowHeight="10.15"/>
  <cols>
    <col min="1" max="1" width="13.42578125" style="1" customWidth="1"/>
    <col min="2" max="23" width="4.7109375" style="1" customWidth="1"/>
    <col min="24" max="24" width="4.7109375" style="2" customWidth="1"/>
    <col min="25" max="25" width="4.7109375" style="1" customWidth="1"/>
    <col min="26" max="26" width="4.7109375" style="2" customWidth="1"/>
    <col min="27" max="29" width="12.7109375" style="2" customWidth="1"/>
    <col min="30" max="30" width="31.7109375" style="2" bestFit="1" customWidth="1"/>
    <col min="31" max="16384" width="9.140625" style="2"/>
  </cols>
  <sheetData>
    <row r="1" spans="1:32">
      <c r="A1" s="39"/>
      <c r="B1" s="39"/>
      <c r="C1" s="39"/>
      <c r="D1" s="39"/>
      <c r="E1" s="39"/>
      <c r="F1" s="39"/>
      <c r="G1" s="39"/>
      <c r="H1" s="39"/>
      <c r="I1" s="39"/>
      <c r="J1" s="39"/>
      <c r="K1" s="39"/>
      <c r="L1" s="39"/>
      <c r="M1" s="39"/>
      <c r="N1" s="39"/>
      <c r="O1" s="39"/>
      <c r="P1" s="39"/>
      <c r="Q1" s="39"/>
      <c r="R1" s="39"/>
      <c r="S1" s="39"/>
      <c r="T1" s="39"/>
      <c r="U1" s="39"/>
      <c r="V1" s="39"/>
      <c r="W1" s="39"/>
      <c r="X1" s="40"/>
      <c r="Y1" s="39"/>
      <c r="Z1" s="40"/>
      <c r="AA1" s="40"/>
      <c r="AB1" s="40"/>
      <c r="AC1" s="40"/>
      <c r="AD1" s="40"/>
      <c r="AE1" s="40"/>
      <c r="AF1" s="40"/>
    </row>
    <row r="2" spans="1:32">
      <c r="A2" s="39"/>
      <c r="B2" s="39"/>
      <c r="C2" s="39"/>
      <c r="D2" s="39"/>
      <c r="E2" s="39"/>
      <c r="F2" s="39"/>
      <c r="G2" s="39"/>
      <c r="H2" s="39"/>
      <c r="I2" s="39"/>
      <c r="J2" s="39"/>
      <c r="K2" s="39"/>
      <c r="L2" s="39"/>
      <c r="M2" s="39"/>
      <c r="N2" s="39"/>
      <c r="O2" s="39"/>
      <c r="P2" s="39"/>
      <c r="Q2" s="39"/>
      <c r="R2" s="39"/>
      <c r="S2" s="39"/>
      <c r="T2" s="39"/>
      <c r="U2" s="39"/>
      <c r="V2" s="39"/>
      <c r="W2" s="39"/>
      <c r="X2" s="40"/>
      <c r="Y2" s="39"/>
      <c r="Z2" s="40"/>
      <c r="AA2" s="40"/>
      <c r="AB2" s="40"/>
      <c r="AC2" s="40"/>
      <c r="AD2" s="40"/>
      <c r="AE2" s="40"/>
      <c r="AF2" s="40"/>
    </row>
    <row r="3" spans="1:32">
      <c r="A3" s="39"/>
      <c r="B3" s="39"/>
      <c r="C3" s="39"/>
      <c r="D3" s="39"/>
      <c r="E3" s="39"/>
      <c r="F3" s="39"/>
      <c r="G3" s="39"/>
      <c r="H3" s="39"/>
      <c r="I3" s="39"/>
      <c r="J3" s="39"/>
      <c r="K3" s="39"/>
      <c r="L3" s="39"/>
      <c r="M3" s="39"/>
      <c r="N3" s="39"/>
      <c r="O3" s="39"/>
      <c r="P3" s="39"/>
      <c r="Q3" s="39"/>
      <c r="R3" s="39"/>
      <c r="S3" s="39"/>
      <c r="T3" s="39"/>
      <c r="U3" s="39"/>
      <c r="V3" s="39"/>
      <c r="W3" s="39"/>
      <c r="X3" s="40"/>
      <c r="Y3" s="39"/>
      <c r="Z3" s="40"/>
      <c r="AA3" s="40"/>
      <c r="AB3" s="40"/>
      <c r="AC3" s="40"/>
      <c r="AD3" s="40"/>
      <c r="AE3" s="40"/>
      <c r="AF3" s="40"/>
    </row>
    <row r="4" spans="1:32" ht="35.450000000000003">
      <c r="A4" s="120" t="s">
        <v>0</v>
      </c>
      <c r="B4" s="120"/>
      <c r="C4" s="120"/>
      <c r="D4" s="120"/>
      <c r="E4" s="120"/>
      <c r="F4" s="120"/>
      <c r="G4" s="120"/>
      <c r="H4" s="120"/>
      <c r="I4" s="120"/>
      <c r="J4" s="120"/>
      <c r="K4" s="120"/>
      <c r="L4" s="120"/>
      <c r="M4" s="120"/>
      <c r="N4" s="120"/>
      <c r="O4" s="120"/>
      <c r="P4" s="120"/>
      <c r="Q4" s="120"/>
      <c r="R4" s="120"/>
      <c r="S4" s="120"/>
      <c r="T4" s="120"/>
      <c r="U4" s="120"/>
      <c r="V4" s="120"/>
      <c r="W4" s="120"/>
      <c r="X4" s="40"/>
      <c r="Y4" s="39"/>
      <c r="Z4" s="40"/>
      <c r="AA4" s="40"/>
      <c r="AB4" s="40"/>
      <c r="AC4" s="40"/>
      <c r="AD4" s="40"/>
      <c r="AE4" s="40"/>
      <c r="AF4" s="40"/>
    </row>
    <row r="5" spans="1:32">
      <c r="A5" s="39"/>
      <c r="B5" s="39"/>
      <c r="C5" s="39"/>
      <c r="D5" s="39"/>
      <c r="E5" s="39"/>
      <c r="F5" s="39"/>
      <c r="G5" s="39"/>
      <c r="H5" s="39"/>
      <c r="I5" s="39"/>
      <c r="J5" s="39"/>
      <c r="K5" s="39"/>
      <c r="L5" s="39"/>
      <c r="M5" s="39"/>
      <c r="N5" s="39"/>
      <c r="O5" s="39"/>
      <c r="P5" s="39"/>
      <c r="Q5" s="39"/>
      <c r="R5" s="39"/>
      <c r="S5" s="39"/>
      <c r="T5" s="39"/>
      <c r="U5" s="39"/>
      <c r="V5" s="39"/>
      <c r="W5" s="39"/>
      <c r="X5" s="40"/>
      <c r="Y5" s="39"/>
      <c r="Z5" s="40"/>
      <c r="AA5" s="40"/>
      <c r="AB5" s="40"/>
      <c r="AC5" s="40"/>
      <c r="AD5" s="40"/>
      <c r="AE5" s="40"/>
      <c r="AF5" s="40"/>
    </row>
    <row r="6" spans="1:32">
      <c r="A6" s="39"/>
      <c r="B6" s="39"/>
      <c r="C6" s="39"/>
      <c r="D6" s="39"/>
      <c r="E6" s="39"/>
      <c r="F6" s="39"/>
      <c r="G6" s="39"/>
      <c r="H6" s="39"/>
      <c r="I6" s="39"/>
      <c r="J6" s="39"/>
      <c r="K6" s="39"/>
      <c r="L6" s="39"/>
      <c r="M6" s="39"/>
      <c r="N6" s="39"/>
      <c r="O6" s="39"/>
      <c r="P6" s="39"/>
      <c r="Q6" s="39"/>
      <c r="R6" s="39"/>
      <c r="S6" s="39"/>
      <c r="T6" s="39"/>
      <c r="U6" s="39"/>
      <c r="V6" s="39"/>
      <c r="W6" s="39"/>
      <c r="X6" s="40"/>
      <c r="Y6" s="39"/>
      <c r="Z6" s="40"/>
      <c r="AA6" s="40"/>
      <c r="AB6" s="40"/>
      <c r="AC6" s="40"/>
      <c r="AD6" s="40"/>
      <c r="AE6" s="40"/>
      <c r="AF6" s="40"/>
    </row>
    <row r="7" spans="1:32">
      <c r="A7" s="39"/>
      <c r="B7" s="39"/>
      <c r="C7" s="39"/>
      <c r="D7" s="39"/>
      <c r="E7" s="39"/>
      <c r="F7" s="39"/>
      <c r="G7" s="39"/>
      <c r="H7" s="39"/>
      <c r="I7" s="39"/>
      <c r="J7" s="39"/>
      <c r="K7" s="39"/>
      <c r="L7" s="39"/>
      <c r="M7" s="39"/>
      <c r="N7" s="39"/>
      <c r="O7" s="39"/>
      <c r="P7" s="39"/>
      <c r="Q7" s="39"/>
      <c r="R7" s="39"/>
      <c r="S7" s="39"/>
      <c r="T7" s="39"/>
      <c r="U7" s="39"/>
      <c r="V7" s="39"/>
      <c r="W7" s="39"/>
      <c r="X7" s="40"/>
      <c r="Y7" s="39"/>
      <c r="Z7" s="40"/>
      <c r="AA7" s="40"/>
      <c r="AB7" s="40"/>
      <c r="AC7" s="40"/>
      <c r="AD7" s="40"/>
      <c r="AE7" s="40"/>
      <c r="AF7" s="40"/>
    </row>
    <row r="8" spans="1:32" ht="15.6">
      <c r="A8" s="40"/>
      <c r="B8" s="39"/>
      <c r="C8" s="41" t="s">
        <v>1</v>
      </c>
      <c r="D8" s="39"/>
      <c r="E8" s="132" t="s">
        <v>2</v>
      </c>
      <c r="F8" s="133"/>
      <c r="G8" s="133"/>
      <c r="H8" s="133"/>
      <c r="I8" s="133"/>
      <c r="J8" s="133"/>
      <c r="K8" s="133"/>
      <c r="L8" s="133"/>
      <c r="M8" s="133"/>
      <c r="N8" s="133"/>
      <c r="O8" s="133"/>
      <c r="P8" s="133"/>
      <c r="Q8" s="134"/>
      <c r="R8" s="39"/>
      <c r="S8" s="39"/>
      <c r="T8" s="39"/>
      <c r="U8" s="39"/>
      <c r="V8" s="39"/>
      <c r="W8" s="39"/>
      <c r="X8" s="40"/>
      <c r="Y8" s="39"/>
      <c r="Z8" s="40"/>
      <c r="AA8" s="40"/>
      <c r="AB8" s="40"/>
      <c r="AC8" s="40"/>
      <c r="AD8" s="40"/>
      <c r="AE8" s="40"/>
      <c r="AF8" s="40"/>
    </row>
    <row r="9" spans="1:32">
      <c r="A9" s="39"/>
      <c r="B9" s="39"/>
      <c r="C9" s="39"/>
      <c r="D9" s="39"/>
      <c r="E9" s="39"/>
      <c r="F9" s="39"/>
      <c r="G9" s="39"/>
      <c r="H9" s="39"/>
      <c r="I9" s="39"/>
      <c r="J9" s="39"/>
      <c r="K9" s="39"/>
      <c r="L9" s="39"/>
      <c r="M9" s="39"/>
      <c r="N9" s="39"/>
      <c r="O9" s="39"/>
      <c r="P9" s="39"/>
      <c r="Q9" s="39"/>
      <c r="R9" s="39"/>
      <c r="S9" s="39"/>
      <c r="T9" s="39"/>
      <c r="U9" s="39"/>
      <c r="V9" s="39"/>
      <c r="W9" s="39"/>
      <c r="X9" s="40"/>
      <c r="Y9" s="39"/>
      <c r="Z9" s="40"/>
      <c r="AA9" s="40"/>
      <c r="AB9" s="40"/>
      <c r="AC9" s="40"/>
      <c r="AD9" s="40"/>
      <c r="AE9" s="40"/>
      <c r="AF9" s="40"/>
    </row>
    <row r="10" spans="1:32" s="3" customFormat="1" ht="15.6">
      <c r="A10" s="42"/>
      <c r="B10" s="42"/>
      <c r="C10" s="41" t="s">
        <v>3</v>
      </c>
      <c r="D10" s="43"/>
      <c r="E10" s="126"/>
      <c r="F10" s="127"/>
      <c r="G10" s="127"/>
      <c r="H10" s="127"/>
      <c r="I10" s="127"/>
      <c r="J10" s="127"/>
      <c r="K10" s="127"/>
      <c r="L10" s="127"/>
      <c r="M10" s="127"/>
      <c r="N10" s="127"/>
      <c r="O10" s="127"/>
      <c r="P10" s="127"/>
      <c r="Q10" s="128"/>
      <c r="R10" s="44"/>
      <c r="S10" s="42"/>
      <c r="Y10" s="42"/>
      <c r="Z10" s="42"/>
      <c r="AA10" s="45" t="s">
        <v>4</v>
      </c>
      <c r="AB10" s="45" t="s">
        <v>5</v>
      </c>
      <c r="AC10" s="45" t="s">
        <v>6</v>
      </c>
      <c r="AD10" s="42"/>
      <c r="AE10" s="42"/>
      <c r="AF10" s="42"/>
    </row>
    <row r="11" spans="1:32" s="3" customFormat="1" ht="3" customHeight="1">
      <c r="A11" s="42"/>
      <c r="B11" s="42"/>
      <c r="C11" s="41"/>
      <c r="D11" s="43"/>
      <c r="E11" s="43"/>
      <c r="F11" s="45"/>
      <c r="G11" s="45"/>
      <c r="H11" s="45"/>
      <c r="I11" s="45"/>
      <c r="J11" s="45"/>
      <c r="K11" s="45"/>
      <c r="L11" s="45"/>
      <c r="M11" s="45"/>
      <c r="N11" s="45"/>
      <c r="O11" s="45"/>
      <c r="P11" s="45"/>
      <c r="Q11" s="45"/>
      <c r="R11" s="45"/>
      <c r="S11" s="45"/>
      <c r="Y11" s="45"/>
      <c r="Z11" s="45"/>
      <c r="AA11" s="45"/>
      <c r="AB11" s="45"/>
      <c r="AC11" s="42"/>
      <c r="AD11" s="42"/>
      <c r="AE11" s="42"/>
      <c r="AF11" s="42"/>
    </row>
    <row r="12" spans="1:32" s="3" customFormat="1" ht="15.6">
      <c r="A12" s="42"/>
      <c r="B12" s="42"/>
      <c r="C12" s="41" t="s">
        <v>7</v>
      </c>
      <c r="D12" s="43"/>
      <c r="E12" s="126"/>
      <c r="F12" s="127"/>
      <c r="G12" s="127"/>
      <c r="H12" s="127"/>
      <c r="I12" s="127"/>
      <c r="J12" s="127"/>
      <c r="K12" s="127"/>
      <c r="L12" s="127"/>
      <c r="M12" s="127"/>
      <c r="N12" s="127"/>
      <c r="O12" s="127"/>
      <c r="P12" s="127"/>
      <c r="Q12" s="128"/>
      <c r="R12" s="45"/>
      <c r="S12" s="45"/>
      <c r="Y12" s="45"/>
      <c r="Z12" s="45"/>
      <c r="AA12" s="81">
        <v>45292</v>
      </c>
      <c r="AB12" s="81">
        <v>45657</v>
      </c>
      <c r="AC12" s="82">
        <v>1</v>
      </c>
      <c r="AD12" s="42"/>
      <c r="AE12" s="42"/>
      <c r="AF12" s="42"/>
    </row>
    <row r="13" spans="1:32" s="3" customFormat="1" ht="3" customHeight="1">
      <c r="A13" s="42"/>
      <c r="B13" s="42"/>
      <c r="C13" s="41"/>
      <c r="D13" s="43"/>
      <c r="E13" s="43"/>
      <c r="F13" s="45"/>
      <c r="G13" s="45"/>
      <c r="H13" s="45"/>
      <c r="I13" s="45"/>
      <c r="J13" s="45"/>
      <c r="K13" s="45"/>
      <c r="L13" s="45"/>
      <c r="M13" s="45"/>
      <c r="N13" s="45"/>
      <c r="O13" s="45"/>
      <c r="P13" s="45"/>
      <c r="Q13" s="45"/>
      <c r="R13" s="45"/>
      <c r="S13" s="45"/>
      <c r="Y13" s="45"/>
      <c r="Z13" s="45"/>
      <c r="AA13" s="45"/>
      <c r="AB13" s="45"/>
      <c r="AC13" s="45"/>
      <c r="AD13" s="42"/>
      <c r="AE13" s="42"/>
      <c r="AF13" s="42"/>
    </row>
    <row r="14" spans="1:32" s="3" customFormat="1" ht="15.6">
      <c r="A14" s="42"/>
      <c r="B14" s="42"/>
      <c r="C14" s="41" t="s">
        <v>8</v>
      </c>
      <c r="D14" s="43"/>
      <c r="E14" s="126"/>
      <c r="F14" s="127"/>
      <c r="G14" s="127"/>
      <c r="H14" s="127"/>
      <c r="I14" s="127"/>
      <c r="J14" s="127"/>
      <c r="K14" s="127"/>
      <c r="L14" s="127"/>
      <c r="M14" s="127"/>
      <c r="N14" s="127"/>
      <c r="O14" s="127"/>
      <c r="P14" s="127"/>
      <c r="Q14" s="128"/>
      <c r="R14" s="42"/>
      <c r="S14" s="42"/>
      <c r="Y14" s="42"/>
      <c r="Z14" s="42"/>
      <c r="AA14" s="81"/>
      <c r="AB14" s="81"/>
      <c r="AC14" s="82"/>
      <c r="AD14" s="42"/>
      <c r="AE14" s="42"/>
      <c r="AF14" s="42"/>
    </row>
    <row r="15" spans="1:32" s="3" customFormat="1" ht="3" customHeight="1">
      <c r="A15" s="42"/>
      <c r="B15" s="42"/>
      <c r="C15" s="41"/>
      <c r="D15" s="43"/>
      <c r="E15" s="43"/>
      <c r="F15" s="45"/>
      <c r="G15" s="45"/>
      <c r="H15" s="45"/>
      <c r="I15" s="45"/>
      <c r="J15" s="45"/>
      <c r="K15" s="45"/>
      <c r="L15" s="45"/>
      <c r="M15" s="45"/>
      <c r="N15" s="45"/>
      <c r="O15" s="45"/>
      <c r="P15" s="45"/>
      <c r="Q15" s="45"/>
      <c r="R15" s="45"/>
      <c r="S15" s="45"/>
      <c r="Y15" s="45"/>
      <c r="Z15" s="45"/>
      <c r="AA15" s="46"/>
      <c r="AB15" s="45"/>
      <c r="AC15" s="45"/>
      <c r="AD15" s="42"/>
      <c r="AE15" s="42"/>
      <c r="AF15" s="42"/>
    </row>
    <row r="16" spans="1:32" s="3" customFormat="1" ht="15.6">
      <c r="A16" s="42"/>
      <c r="B16" s="42"/>
      <c r="C16" s="41" t="s">
        <v>9</v>
      </c>
      <c r="D16" s="43"/>
      <c r="E16" s="126"/>
      <c r="F16" s="127"/>
      <c r="G16" s="127"/>
      <c r="H16" s="127"/>
      <c r="I16" s="127"/>
      <c r="J16" s="127"/>
      <c r="K16" s="127"/>
      <c r="L16" s="127"/>
      <c r="M16" s="127"/>
      <c r="N16" s="127"/>
      <c r="O16" s="127"/>
      <c r="P16" s="127"/>
      <c r="Q16" s="128"/>
      <c r="R16" s="42"/>
      <c r="S16" s="42"/>
      <c r="Y16" s="42"/>
      <c r="Z16" s="42"/>
      <c r="AA16" s="81"/>
      <c r="AB16" s="81"/>
      <c r="AC16" s="82"/>
      <c r="AD16" s="42"/>
      <c r="AE16" s="42"/>
      <c r="AF16" s="42"/>
    </row>
    <row r="17" spans="1:32" s="3" customFormat="1" ht="3" customHeight="1">
      <c r="A17" s="42"/>
      <c r="B17" s="42"/>
      <c r="C17" s="41"/>
      <c r="D17" s="43"/>
      <c r="E17" s="47"/>
      <c r="F17" s="47"/>
      <c r="G17" s="47"/>
      <c r="H17" s="47"/>
      <c r="I17" s="47"/>
      <c r="J17" s="47"/>
      <c r="K17" s="47"/>
      <c r="L17" s="47"/>
      <c r="M17" s="47"/>
      <c r="N17" s="47"/>
      <c r="O17" s="47"/>
      <c r="P17" s="47"/>
      <c r="Q17" s="47"/>
      <c r="R17" s="42"/>
      <c r="S17" s="42"/>
      <c r="Y17" s="42"/>
      <c r="Z17" s="42"/>
      <c r="AA17" s="46"/>
      <c r="AB17" s="46"/>
      <c r="AC17" s="48"/>
      <c r="AD17" s="42"/>
      <c r="AE17" s="42"/>
      <c r="AF17" s="42"/>
    </row>
    <row r="18" spans="1:32" s="3" customFormat="1" ht="15.6">
      <c r="A18" s="42"/>
      <c r="B18" s="49" t="s">
        <v>10</v>
      </c>
      <c r="C18" s="41"/>
      <c r="D18" s="43"/>
      <c r="E18" s="126"/>
      <c r="F18" s="127"/>
      <c r="G18" s="127"/>
      <c r="H18" s="127"/>
      <c r="I18" s="127"/>
      <c r="J18" s="127"/>
      <c r="K18" s="127"/>
      <c r="L18" s="127"/>
      <c r="M18" s="127"/>
      <c r="N18" s="127"/>
      <c r="O18" s="127"/>
      <c r="P18" s="127"/>
      <c r="Q18" s="128"/>
      <c r="R18" s="42"/>
      <c r="S18" s="42"/>
      <c r="Y18" s="42"/>
      <c r="Z18" s="42"/>
      <c r="AA18" s="81"/>
      <c r="AB18" s="81"/>
      <c r="AC18" s="82"/>
      <c r="AD18" s="42"/>
      <c r="AE18" s="42"/>
      <c r="AF18" s="42"/>
    </row>
    <row r="19" spans="1:32" s="3" customFormat="1" ht="3" customHeight="1">
      <c r="A19" s="42"/>
      <c r="B19" s="42"/>
      <c r="C19" s="41"/>
      <c r="D19" s="43"/>
      <c r="E19" s="47"/>
      <c r="F19" s="47"/>
      <c r="G19" s="47"/>
      <c r="H19" s="47"/>
      <c r="I19" s="47"/>
      <c r="J19" s="47"/>
      <c r="K19" s="47"/>
      <c r="L19" s="47"/>
      <c r="M19" s="47"/>
      <c r="N19" s="47"/>
      <c r="O19" s="47"/>
      <c r="P19" s="47"/>
      <c r="Q19" s="47"/>
      <c r="R19" s="42"/>
      <c r="S19" s="42"/>
      <c r="Y19" s="42"/>
      <c r="Z19" s="42"/>
      <c r="AA19" s="46"/>
      <c r="AB19" s="46"/>
      <c r="AC19" s="48"/>
      <c r="AD19" s="42"/>
      <c r="AE19" s="42"/>
      <c r="AF19" s="42"/>
    </row>
    <row r="20" spans="1:32" s="3" customFormat="1" ht="15.6">
      <c r="A20" s="42"/>
      <c r="B20" s="42"/>
      <c r="C20" s="41"/>
      <c r="D20" s="43"/>
      <c r="E20" s="50" t="s">
        <v>11</v>
      </c>
      <c r="F20" s="50" t="s">
        <v>12</v>
      </c>
      <c r="G20" s="50" t="s">
        <v>13</v>
      </c>
      <c r="H20" s="50" t="s">
        <v>14</v>
      </c>
      <c r="I20" s="50" t="s">
        <v>15</v>
      </c>
      <c r="J20" s="47"/>
      <c r="K20" s="47"/>
      <c r="L20" s="47"/>
      <c r="M20" s="47"/>
      <c r="N20" s="47"/>
      <c r="O20" s="47"/>
      <c r="P20" s="47"/>
      <c r="Q20" s="47"/>
      <c r="R20" s="42"/>
      <c r="S20" s="42"/>
      <c r="Y20" s="42"/>
      <c r="Z20" s="42"/>
      <c r="AA20" s="81"/>
      <c r="AB20" s="81"/>
      <c r="AC20" s="82"/>
      <c r="AD20" s="42"/>
      <c r="AE20" s="42"/>
      <c r="AF20" s="42"/>
    </row>
    <row r="21" spans="1:32" s="3" customFormat="1" ht="15.6">
      <c r="A21" s="42"/>
      <c r="B21" s="42"/>
      <c r="C21" s="41" t="s">
        <v>16</v>
      </c>
      <c r="D21" s="43"/>
      <c r="E21" s="80">
        <v>0</v>
      </c>
      <c r="F21" s="80">
        <v>0</v>
      </c>
      <c r="G21" s="80">
        <v>0</v>
      </c>
      <c r="H21" s="80">
        <v>0</v>
      </c>
      <c r="I21" s="80">
        <v>0</v>
      </c>
      <c r="J21" s="47"/>
      <c r="K21" s="47"/>
      <c r="L21" s="47"/>
      <c r="M21" s="47"/>
      <c r="N21" s="47"/>
      <c r="O21" s="47"/>
      <c r="P21" s="47"/>
      <c r="Q21" s="47"/>
      <c r="R21" s="42"/>
      <c r="S21" s="42"/>
      <c r="Y21" s="42"/>
      <c r="Z21" s="42"/>
      <c r="AA21" s="46"/>
      <c r="AB21" s="46"/>
      <c r="AC21" s="51"/>
      <c r="AD21" s="42"/>
      <c r="AE21" s="42"/>
      <c r="AF21" s="42"/>
    </row>
    <row r="22" spans="1:32" s="3" customFormat="1" ht="15.6">
      <c r="A22" s="43"/>
      <c r="B22" s="42"/>
      <c r="C22" s="41" t="s">
        <v>17</v>
      </c>
      <c r="D22" s="45"/>
      <c r="E22" s="80">
        <v>0</v>
      </c>
      <c r="F22" s="80">
        <v>0</v>
      </c>
      <c r="G22" s="80">
        <v>0</v>
      </c>
      <c r="H22" s="80">
        <v>0</v>
      </c>
      <c r="I22" s="80">
        <v>0</v>
      </c>
      <c r="J22" s="45"/>
      <c r="K22" s="45"/>
      <c r="L22" s="45"/>
      <c r="M22" s="45"/>
      <c r="N22" s="45"/>
      <c r="O22" s="45"/>
      <c r="P22" s="45"/>
      <c r="Q22" s="45"/>
      <c r="R22" s="45"/>
      <c r="S22" s="45"/>
      <c r="Y22" s="45"/>
      <c r="Z22" s="45"/>
      <c r="AA22" s="45"/>
      <c r="AB22" s="45"/>
      <c r="AC22" s="42"/>
      <c r="AD22" s="42"/>
      <c r="AE22" s="42"/>
      <c r="AF22" s="42"/>
    </row>
    <row r="23" spans="1:32" s="3" customFormat="1" ht="15.6">
      <c r="A23" s="42"/>
      <c r="B23" s="42"/>
      <c r="C23" s="41"/>
      <c r="D23" s="43"/>
      <c r="E23" s="52"/>
      <c r="F23" s="52"/>
      <c r="G23" s="52"/>
      <c r="H23" s="52"/>
      <c r="I23" s="52"/>
      <c r="J23" s="42"/>
      <c r="K23" s="42"/>
      <c r="L23" s="42"/>
      <c r="M23" s="42"/>
      <c r="N23" s="42"/>
      <c r="O23" s="42"/>
      <c r="P23" s="42"/>
      <c r="Q23" s="42"/>
      <c r="R23" s="42"/>
      <c r="S23" s="42"/>
      <c r="Y23" s="42"/>
      <c r="Z23" s="42"/>
      <c r="AA23" s="42"/>
      <c r="AB23" s="45"/>
      <c r="AC23" s="74"/>
      <c r="AD23" s="42"/>
      <c r="AE23" s="42"/>
      <c r="AF23" s="42"/>
    </row>
    <row r="24" spans="1:32" s="3" customFormat="1" ht="3" customHeight="1">
      <c r="A24" s="43"/>
      <c r="B24" s="42"/>
      <c r="C24" s="49"/>
      <c r="D24" s="42"/>
      <c r="E24" s="47"/>
      <c r="F24" s="47"/>
      <c r="G24" s="47"/>
      <c r="H24" s="47"/>
      <c r="I24" s="47"/>
      <c r="J24" s="45"/>
      <c r="K24" s="45"/>
      <c r="L24" s="45"/>
      <c r="M24" s="42"/>
      <c r="N24" s="42"/>
      <c r="O24" s="42"/>
      <c r="P24" s="42"/>
      <c r="Q24" s="42"/>
      <c r="R24" s="42"/>
      <c r="S24" s="42"/>
      <c r="Y24" s="42"/>
      <c r="Z24" s="42"/>
      <c r="AA24" s="42"/>
      <c r="AB24" s="45"/>
      <c r="AC24" s="74"/>
      <c r="AD24" s="42"/>
      <c r="AE24" s="42"/>
      <c r="AF24" s="42"/>
    </row>
    <row r="25" spans="1:32" s="3" customFormat="1" ht="15.6">
      <c r="A25" s="43"/>
      <c r="B25" s="42"/>
      <c r="C25" s="41" t="s">
        <v>18</v>
      </c>
      <c r="D25" s="43"/>
      <c r="E25" s="129">
        <v>1659</v>
      </c>
      <c r="F25" s="130"/>
      <c r="G25" s="130"/>
      <c r="H25" s="130"/>
      <c r="I25" s="131"/>
      <c r="J25" s="42"/>
      <c r="K25" s="42"/>
      <c r="L25" s="42"/>
      <c r="M25" s="42"/>
      <c r="N25" s="42"/>
      <c r="O25" s="52"/>
      <c r="P25" s="42"/>
      <c r="Q25" s="52"/>
      <c r="R25" s="45"/>
      <c r="S25" s="45"/>
      <c r="Y25" s="53" t="s">
        <v>19</v>
      </c>
      <c r="Z25" s="45"/>
      <c r="AA25" s="54">
        <f>SUM(B45:B96)+SUM(G45:G96)+SUM(L45:L96)+SUM(Q45:Q96)+SUM(V45:V96)</f>
        <v>0</v>
      </c>
      <c r="AB25" s="42"/>
      <c r="AC25" s="76">
        <f>(AB12-AA12+1)/366*AC12</f>
        <v>1</v>
      </c>
      <c r="AD25" s="42"/>
      <c r="AE25" s="42"/>
      <c r="AF25" s="42"/>
    </row>
    <row r="26" spans="1:32" s="3" customFormat="1" ht="3" customHeight="1">
      <c r="A26" s="43"/>
      <c r="B26" s="42"/>
      <c r="C26" s="56"/>
      <c r="D26" s="45"/>
      <c r="E26" s="57"/>
      <c r="F26" s="57"/>
      <c r="G26" s="57"/>
      <c r="H26" s="57"/>
      <c r="I26" s="57"/>
      <c r="J26" s="45"/>
      <c r="K26" s="45"/>
      <c r="L26" s="45"/>
      <c r="M26" s="42"/>
      <c r="N26" s="45"/>
      <c r="O26" s="45"/>
      <c r="P26" s="42"/>
      <c r="Q26" s="45"/>
      <c r="R26" s="45"/>
      <c r="S26" s="45"/>
      <c r="Y26" s="41"/>
      <c r="Z26" s="45"/>
      <c r="AA26" s="57"/>
      <c r="AB26" s="45"/>
      <c r="AC26" s="76"/>
      <c r="AD26" s="42"/>
      <c r="AE26" s="42"/>
      <c r="AF26" s="42"/>
    </row>
    <row r="27" spans="1:32" s="3" customFormat="1" ht="15.6">
      <c r="A27" s="42"/>
      <c r="B27" s="42"/>
      <c r="C27" s="41" t="s">
        <v>20</v>
      </c>
      <c r="D27" s="43"/>
      <c r="E27" s="123"/>
      <c r="F27" s="124"/>
      <c r="G27" s="124"/>
      <c r="H27" s="124"/>
      <c r="I27" s="125"/>
      <c r="J27" s="45"/>
      <c r="K27" s="45"/>
      <c r="L27" s="45"/>
      <c r="M27" s="42"/>
      <c r="N27" s="42"/>
      <c r="O27" s="47"/>
      <c r="P27" s="42"/>
      <c r="Q27" s="47"/>
      <c r="R27" s="45"/>
      <c r="S27" s="45"/>
      <c r="Y27" s="41" t="s">
        <v>21</v>
      </c>
      <c r="Z27" s="45"/>
      <c r="AA27" s="54">
        <f>SUM(C45:C96)+SUM(H45:H96)+SUM(M45:M96)+SUM(R45:R96)+SUM(W45:W96)</f>
        <v>0</v>
      </c>
      <c r="AB27" s="45"/>
      <c r="AC27" s="76">
        <f>(AB14-AA14+1)/366*AC14</f>
        <v>0</v>
      </c>
      <c r="AD27" s="42"/>
      <c r="AE27" s="42"/>
      <c r="AF27" s="42"/>
    </row>
    <row r="28" spans="1:32" s="3" customFormat="1" ht="3" customHeight="1">
      <c r="A28" s="42"/>
      <c r="B28" s="42"/>
      <c r="C28" s="41"/>
      <c r="D28" s="43"/>
      <c r="E28" s="57"/>
      <c r="F28" s="57"/>
      <c r="G28" s="57"/>
      <c r="H28" s="57"/>
      <c r="I28" s="57"/>
      <c r="J28" s="45"/>
      <c r="K28" s="45"/>
      <c r="L28" s="45"/>
      <c r="M28" s="42"/>
      <c r="N28" s="45"/>
      <c r="O28" s="45"/>
      <c r="P28" s="42"/>
      <c r="Q28" s="45"/>
      <c r="R28" s="45"/>
      <c r="S28" s="45"/>
      <c r="Y28" s="41"/>
      <c r="Z28" s="45"/>
      <c r="AA28" s="57"/>
      <c r="AB28" s="45"/>
      <c r="AC28" s="76"/>
      <c r="AD28" s="42"/>
      <c r="AE28" s="42"/>
      <c r="AF28" s="42"/>
    </row>
    <row r="29" spans="1:32" s="3" customFormat="1" ht="15.6">
      <c r="A29" s="42"/>
      <c r="B29" s="42"/>
      <c r="C29" s="41" t="s">
        <v>22</v>
      </c>
      <c r="D29" s="43"/>
      <c r="E29" s="129">
        <f>AC41*E25-E27</f>
        <v>1659</v>
      </c>
      <c r="F29" s="130"/>
      <c r="G29" s="130"/>
      <c r="H29" s="130"/>
      <c r="I29" s="131"/>
      <c r="J29" s="45"/>
      <c r="K29" s="45"/>
      <c r="L29" s="45"/>
      <c r="M29" s="42"/>
      <c r="N29" s="45"/>
      <c r="O29" s="47"/>
      <c r="P29" s="45"/>
      <c r="Q29" s="47"/>
      <c r="R29" s="45"/>
      <c r="S29" s="45"/>
      <c r="Y29" s="41" t="s">
        <v>23</v>
      </c>
      <c r="Z29" s="45"/>
      <c r="AA29" s="54">
        <f>SUM(D45:D96)+SUM(I45:I96)+SUM(N45:N96)+SUM(S45:S96)+SUM(X45:X96)</f>
        <v>0</v>
      </c>
      <c r="AB29" s="79" t="str">
        <f>"Recht: "&amp;TEXT(40*AC41,"0")</f>
        <v>Recht: 40</v>
      </c>
      <c r="AC29" s="76">
        <f>(AB16-AA16+1)/366*AC16</f>
        <v>0</v>
      </c>
      <c r="AD29" s="42"/>
      <c r="AE29" s="42"/>
      <c r="AF29" s="42"/>
    </row>
    <row r="30" spans="1:32" s="3" customFormat="1" ht="3" customHeight="1">
      <c r="A30" s="42"/>
      <c r="B30" s="42"/>
      <c r="C30" s="41"/>
      <c r="D30" s="43"/>
      <c r="E30" s="57"/>
      <c r="F30" s="57"/>
      <c r="G30" s="57"/>
      <c r="H30" s="57"/>
      <c r="I30" s="57"/>
      <c r="J30" s="45"/>
      <c r="K30" s="45"/>
      <c r="L30" s="45"/>
      <c r="M30" s="42"/>
      <c r="N30" s="45"/>
      <c r="O30" s="45"/>
      <c r="P30" s="45"/>
      <c r="Q30" s="45"/>
      <c r="R30" s="45"/>
      <c r="S30" s="45"/>
      <c r="Y30" s="41"/>
      <c r="Z30" s="45"/>
      <c r="AA30" s="57"/>
      <c r="AB30" s="45"/>
      <c r="AC30" s="76"/>
      <c r="AD30" s="42"/>
      <c r="AE30" s="42"/>
      <c r="AF30" s="42"/>
    </row>
    <row r="31" spans="1:32" s="3" customFormat="1" ht="15.6">
      <c r="A31" s="115"/>
      <c r="B31" s="115"/>
      <c r="C31" s="116" t="s">
        <v>24</v>
      </c>
      <c r="D31" s="43"/>
      <c r="E31" s="123">
        <v>0</v>
      </c>
      <c r="F31" s="124"/>
      <c r="G31" s="124"/>
      <c r="H31" s="124"/>
      <c r="I31" s="125"/>
      <c r="J31" s="45"/>
      <c r="K31" s="45"/>
      <c r="L31" s="45"/>
      <c r="M31" s="42"/>
      <c r="N31" s="45"/>
      <c r="O31" s="47"/>
      <c r="P31" s="45"/>
      <c r="Q31" s="47"/>
      <c r="R31" s="45"/>
      <c r="S31" s="45"/>
      <c r="Y31" s="41" t="s">
        <v>25</v>
      </c>
      <c r="Z31" s="45"/>
      <c r="AA31" s="54">
        <f>SUM(E45:E96)+SUM(J45:J96)+SUM(O45:O96)+SUM(T45:T96)+SUM(Y45:Y96)</f>
        <v>0</v>
      </c>
      <c r="AB31" s="45"/>
      <c r="AC31" s="76">
        <f>(AB18-AA18+1)/366*AC18</f>
        <v>0</v>
      </c>
      <c r="AD31" s="42"/>
      <c r="AE31" s="42"/>
      <c r="AF31" s="42"/>
    </row>
    <row r="32" spans="1:32" s="3" customFormat="1" ht="3" customHeight="1">
      <c r="A32" s="42"/>
      <c r="B32" s="42"/>
      <c r="C32" s="41"/>
      <c r="D32" s="43"/>
      <c r="E32" s="57"/>
      <c r="F32" s="57"/>
      <c r="G32" s="57"/>
      <c r="H32" s="57"/>
      <c r="I32" s="57"/>
      <c r="J32" s="45"/>
      <c r="K32" s="45"/>
      <c r="L32" s="45"/>
      <c r="M32" s="42"/>
      <c r="N32" s="45"/>
      <c r="O32" s="45"/>
      <c r="P32" s="45"/>
      <c r="Q32" s="45"/>
      <c r="R32" s="45"/>
      <c r="S32" s="45"/>
      <c r="Y32" s="41"/>
      <c r="Z32" s="45"/>
      <c r="AA32" s="47"/>
      <c r="AB32" s="45"/>
      <c r="AC32" s="76"/>
      <c r="AD32" s="42"/>
      <c r="AE32" s="42"/>
      <c r="AF32" s="42"/>
    </row>
    <row r="33" spans="1:32" s="3" customFormat="1" ht="15.6">
      <c r="A33" s="118"/>
      <c r="B33" s="118"/>
      <c r="C33" s="119" t="s">
        <v>26</v>
      </c>
      <c r="D33" s="43"/>
      <c r="E33" s="123">
        <v>0</v>
      </c>
      <c r="F33" s="124"/>
      <c r="G33" s="124"/>
      <c r="H33" s="124"/>
      <c r="I33" s="125"/>
      <c r="J33" s="45"/>
      <c r="K33" s="45"/>
      <c r="L33" s="45"/>
      <c r="M33" s="42"/>
      <c r="N33" s="45"/>
      <c r="O33" s="45"/>
      <c r="Q33" s="45"/>
      <c r="R33" s="42"/>
      <c r="S33" s="42"/>
      <c r="Y33" s="41" t="s">
        <v>27</v>
      </c>
      <c r="Z33" s="42"/>
      <c r="AA33" s="54">
        <f>SUM(F45:F96)+SUM(K45:K96)+SUM(P45:P96)+SUM(U45:U96)+SUM(Z45:Z96)</f>
        <v>0</v>
      </c>
      <c r="AB33" s="42"/>
      <c r="AC33" s="76">
        <f>(AB20-AA20+1)/366*AC20</f>
        <v>0</v>
      </c>
      <c r="AD33" s="42"/>
      <c r="AE33" s="42"/>
      <c r="AF33" s="42"/>
    </row>
    <row r="34" spans="1:32" s="3" customFormat="1" ht="3" customHeight="1">
      <c r="A34" s="42"/>
      <c r="B34" s="42"/>
      <c r="C34" s="41"/>
      <c r="D34" s="43"/>
      <c r="E34" s="65"/>
      <c r="F34" s="65"/>
      <c r="G34" s="65"/>
      <c r="H34" s="65"/>
      <c r="I34" s="65"/>
      <c r="J34" s="45"/>
      <c r="K34" s="45"/>
      <c r="L34" s="45"/>
      <c r="M34" s="42"/>
      <c r="N34" s="45"/>
      <c r="O34" s="45"/>
      <c r="Q34" s="45"/>
      <c r="R34" s="42"/>
      <c r="S34" s="42"/>
      <c r="T34" s="42"/>
      <c r="U34" s="42"/>
      <c r="V34" s="42"/>
      <c r="W34" s="42"/>
      <c r="X34" s="55"/>
      <c r="Y34" s="42"/>
      <c r="Z34" s="42"/>
      <c r="AA34" s="42"/>
      <c r="AB34" s="42"/>
      <c r="AC34" s="77"/>
      <c r="AD34" s="42"/>
      <c r="AE34" s="42"/>
      <c r="AF34" s="42"/>
    </row>
    <row r="35" spans="1:32" s="3" customFormat="1" ht="15.6">
      <c r="A35" s="42"/>
      <c r="B35" s="42"/>
      <c r="C35" s="41" t="s">
        <v>28</v>
      </c>
      <c r="D35" s="43"/>
      <c r="E35" s="123">
        <v>0</v>
      </c>
      <c r="F35" s="124"/>
      <c r="G35" s="124"/>
      <c r="H35" s="124"/>
      <c r="I35" s="125"/>
      <c r="J35" s="45"/>
      <c r="K35" s="45"/>
      <c r="L35" s="45"/>
      <c r="M35" s="42"/>
      <c r="N35" s="45"/>
      <c r="O35" s="47"/>
      <c r="P35" s="45"/>
      <c r="Q35" s="47"/>
      <c r="R35" s="45"/>
      <c r="S35" s="45"/>
      <c r="T35" s="41"/>
      <c r="U35" s="45"/>
      <c r="V35" s="58"/>
      <c r="W35" s="45"/>
      <c r="Y35" s="45"/>
      <c r="Z35" s="42"/>
      <c r="AA35" s="42"/>
      <c r="AB35" s="42"/>
      <c r="AC35" s="77"/>
      <c r="AD35" s="42"/>
      <c r="AE35" s="42"/>
      <c r="AF35" s="42"/>
    </row>
    <row r="36" spans="1:32" s="3" customFormat="1" ht="3" customHeight="1">
      <c r="A36" s="42"/>
      <c r="B36" s="42"/>
      <c r="C36" s="41"/>
      <c r="D36" s="43"/>
      <c r="E36" s="57"/>
      <c r="F36" s="57"/>
      <c r="G36" s="57"/>
      <c r="H36" s="57"/>
      <c r="I36" s="57"/>
      <c r="J36" s="45"/>
      <c r="K36" s="45"/>
      <c r="L36" s="45"/>
      <c r="M36" s="42"/>
      <c r="N36" s="45"/>
      <c r="O36" s="47"/>
      <c r="P36" s="45"/>
      <c r="Q36" s="47"/>
      <c r="R36" s="45"/>
      <c r="S36" s="45"/>
      <c r="T36" s="41"/>
      <c r="U36" s="45"/>
      <c r="V36" s="47"/>
      <c r="W36" s="45"/>
      <c r="X36" s="55"/>
      <c r="Y36" s="45"/>
      <c r="Z36" s="42"/>
      <c r="AA36" s="42"/>
      <c r="AB36" s="42"/>
      <c r="AC36" s="77"/>
      <c r="AD36" s="42"/>
      <c r="AE36" s="42"/>
      <c r="AF36" s="42"/>
    </row>
    <row r="37" spans="1:32" s="3" customFormat="1" ht="15.75" customHeight="1">
      <c r="A37" s="41"/>
      <c r="B37" s="42"/>
      <c r="C37" s="41" t="s">
        <v>29</v>
      </c>
      <c r="D37" s="43"/>
      <c r="E37" s="123">
        <v>0</v>
      </c>
      <c r="F37" s="124"/>
      <c r="G37" s="124"/>
      <c r="H37" s="124"/>
      <c r="I37" s="125"/>
      <c r="J37" s="45"/>
      <c r="K37" s="45"/>
      <c r="L37" s="45"/>
      <c r="M37" s="42"/>
      <c r="N37" s="45"/>
      <c r="O37" s="47"/>
      <c r="P37" s="45"/>
      <c r="Q37" s="47"/>
      <c r="R37" s="45"/>
      <c r="S37" s="45"/>
      <c r="T37" s="41"/>
      <c r="U37" s="45"/>
      <c r="V37" s="47"/>
      <c r="W37" s="45"/>
      <c r="X37" s="55"/>
      <c r="Y37" s="45"/>
      <c r="Z37" s="42"/>
      <c r="AA37" s="42"/>
      <c r="AB37" s="42"/>
      <c r="AC37" s="77"/>
      <c r="AD37" s="42"/>
      <c r="AE37" s="42"/>
      <c r="AF37" s="42"/>
    </row>
    <row r="38" spans="1:32" s="3" customFormat="1" ht="3" customHeight="1">
      <c r="A38" s="42"/>
      <c r="B38" s="42"/>
      <c r="C38" s="41"/>
      <c r="D38" s="43"/>
      <c r="E38" s="57"/>
      <c r="F38" s="57"/>
      <c r="G38" s="57"/>
      <c r="H38" s="57"/>
      <c r="I38" s="57"/>
      <c r="J38" s="45"/>
      <c r="K38" s="45"/>
      <c r="L38" s="45"/>
      <c r="M38" s="42"/>
      <c r="N38" s="45"/>
      <c r="O38" s="47"/>
      <c r="P38" s="45"/>
      <c r="Q38" s="47"/>
      <c r="R38" s="45"/>
      <c r="S38" s="45"/>
      <c r="T38" s="41"/>
      <c r="U38" s="45"/>
      <c r="V38" s="47"/>
      <c r="W38" s="45"/>
      <c r="X38" s="55"/>
      <c r="Y38" s="45"/>
      <c r="Z38" s="42"/>
      <c r="AA38" s="42"/>
      <c r="AB38" s="42"/>
      <c r="AC38" s="77"/>
      <c r="AD38" s="42"/>
      <c r="AE38" s="42"/>
      <c r="AF38" s="42"/>
    </row>
    <row r="39" spans="1:32" s="3" customFormat="1" ht="15.6">
      <c r="A39" s="42"/>
      <c r="B39" s="42"/>
      <c r="C39" s="41" t="s">
        <v>30</v>
      </c>
      <c r="D39" s="43"/>
      <c r="E39" s="129">
        <f>E29-E31-E35-E33+E37</f>
        <v>1659</v>
      </c>
      <c r="F39" s="130"/>
      <c r="G39" s="130"/>
      <c r="H39" s="130"/>
      <c r="I39" s="131"/>
      <c r="J39" s="42"/>
      <c r="K39" s="42"/>
      <c r="L39" s="42"/>
      <c r="M39" s="42"/>
      <c r="N39" s="42"/>
      <c r="O39" s="42"/>
      <c r="P39" s="42"/>
      <c r="Q39" s="42"/>
      <c r="R39" s="42"/>
      <c r="S39" s="42"/>
      <c r="T39" s="42"/>
      <c r="U39" s="42"/>
      <c r="V39" s="42"/>
      <c r="W39" s="45"/>
      <c r="X39" s="55"/>
      <c r="Y39" s="45"/>
      <c r="Z39" s="42"/>
      <c r="AA39" s="42"/>
      <c r="AB39" s="42"/>
      <c r="AC39" s="77"/>
      <c r="AD39" s="42" t="s">
        <v>31</v>
      </c>
      <c r="AE39" s="42"/>
      <c r="AF39" s="42"/>
    </row>
    <row r="40" spans="1:32" s="3" customFormat="1" ht="3" customHeight="1">
      <c r="A40" s="42"/>
      <c r="B40" s="42"/>
      <c r="C40" s="41"/>
      <c r="D40" s="43"/>
      <c r="E40" s="59"/>
      <c r="F40" s="59"/>
      <c r="G40" s="59"/>
      <c r="H40" s="59"/>
      <c r="I40" s="59"/>
      <c r="J40" s="42"/>
      <c r="K40" s="42"/>
      <c r="L40" s="42"/>
      <c r="M40" s="42"/>
      <c r="N40" s="42"/>
      <c r="O40" s="60"/>
      <c r="P40" s="47"/>
      <c r="Q40" s="45"/>
      <c r="R40" s="45"/>
      <c r="S40" s="41"/>
      <c r="T40" s="45"/>
      <c r="U40" s="42"/>
      <c r="V40" s="47"/>
      <c r="W40" s="45"/>
      <c r="X40" s="55"/>
      <c r="Y40" s="55"/>
      <c r="Z40" s="42"/>
      <c r="AA40" s="42"/>
      <c r="AB40" s="42"/>
      <c r="AC40" s="77"/>
      <c r="AD40" s="42"/>
      <c r="AE40" s="42"/>
      <c r="AF40" s="42"/>
    </row>
    <row r="41" spans="1:32" s="4" customFormat="1" ht="15">
      <c r="A41" s="61"/>
      <c r="B41" s="62"/>
      <c r="C41" s="61"/>
      <c r="D41" s="62"/>
      <c r="E41" s="62"/>
      <c r="F41" s="63"/>
      <c r="G41" s="63"/>
      <c r="H41" s="63"/>
      <c r="I41" s="63"/>
      <c r="J41" s="64"/>
      <c r="K41" s="64"/>
      <c r="L41" s="64"/>
      <c r="M41" s="64"/>
      <c r="N41" s="64"/>
      <c r="O41" s="61"/>
      <c r="P41" s="61"/>
      <c r="Q41" s="61"/>
      <c r="R41" s="61"/>
      <c r="S41" s="61"/>
      <c r="T41" s="61"/>
      <c r="U41" s="61"/>
      <c r="V41" s="63"/>
      <c r="W41" s="63"/>
      <c r="X41" s="61"/>
      <c r="Z41" s="61"/>
      <c r="AA41" s="61"/>
      <c r="AB41" s="61"/>
      <c r="AC41" s="78">
        <f>AC25+AC27+AC29+AC31+AC33</f>
        <v>1</v>
      </c>
      <c r="AD41" s="61"/>
      <c r="AE41" s="61"/>
      <c r="AF41" s="61"/>
    </row>
    <row r="42" spans="1:32" ht="10.9" thickBot="1">
      <c r="A42" s="39"/>
      <c r="B42" s="39"/>
      <c r="C42" s="39"/>
      <c r="D42" s="39"/>
      <c r="E42" s="39"/>
      <c r="F42" s="39"/>
      <c r="G42" s="39"/>
      <c r="H42" s="39"/>
      <c r="I42" s="39"/>
      <c r="J42" s="39"/>
      <c r="K42" s="39"/>
      <c r="L42" s="39"/>
      <c r="M42" s="39"/>
      <c r="N42" s="39"/>
      <c r="O42" s="39"/>
      <c r="P42" s="39"/>
      <c r="Q42" s="39"/>
      <c r="R42" s="39"/>
      <c r="S42" s="39"/>
      <c r="T42" s="39"/>
      <c r="U42" s="39"/>
      <c r="V42" s="39"/>
      <c r="W42" s="39"/>
      <c r="X42" s="40"/>
      <c r="Y42" s="39"/>
      <c r="Z42" s="40"/>
      <c r="AA42" s="40"/>
      <c r="AB42" s="40"/>
      <c r="AC42" s="75"/>
      <c r="AD42" s="40"/>
      <c r="AE42" s="40"/>
      <c r="AF42" s="40"/>
    </row>
    <row r="43" spans="1:32" s="5" customFormat="1" ht="13.9" customHeight="1">
      <c r="A43" s="121" t="s">
        <v>32</v>
      </c>
      <c r="B43" s="102" t="s">
        <v>11</v>
      </c>
      <c r="C43" s="103"/>
      <c r="D43" s="103"/>
      <c r="E43" s="103"/>
      <c r="F43" s="104"/>
      <c r="G43" s="102" t="s">
        <v>12</v>
      </c>
      <c r="H43" s="103"/>
      <c r="I43" s="103"/>
      <c r="J43" s="103"/>
      <c r="K43" s="104"/>
      <c r="L43" s="102" t="s">
        <v>13</v>
      </c>
      <c r="M43" s="103"/>
      <c r="N43" s="103"/>
      <c r="O43" s="103"/>
      <c r="P43" s="104"/>
      <c r="Q43" s="102" t="s">
        <v>14</v>
      </c>
      <c r="R43" s="103"/>
      <c r="S43" s="103"/>
      <c r="T43" s="103"/>
      <c r="U43" s="104"/>
      <c r="V43" s="102" t="s">
        <v>15</v>
      </c>
      <c r="W43" s="103"/>
      <c r="X43" s="103"/>
      <c r="Y43" s="103"/>
      <c r="Z43" s="104"/>
      <c r="AA43" s="105"/>
      <c r="AB43" s="106"/>
      <c r="AC43" s="150" t="s">
        <v>33</v>
      </c>
      <c r="AD43" s="152" t="s">
        <v>34</v>
      </c>
    </row>
    <row r="44" spans="1:32" ht="13.9" customHeight="1" thickBot="1">
      <c r="A44" s="122"/>
      <c r="B44" s="107" t="s">
        <v>35</v>
      </c>
      <c r="C44" s="108" t="s">
        <v>36</v>
      </c>
      <c r="D44" s="108" t="s">
        <v>37</v>
      </c>
      <c r="E44" s="108" t="s">
        <v>38</v>
      </c>
      <c r="F44" s="109" t="s">
        <v>39</v>
      </c>
      <c r="G44" s="107" t="s">
        <v>35</v>
      </c>
      <c r="H44" s="108" t="s">
        <v>36</v>
      </c>
      <c r="I44" s="108" t="s">
        <v>37</v>
      </c>
      <c r="J44" s="108" t="s">
        <v>38</v>
      </c>
      <c r="K44" s="110" t="s">
        <v>39</v>
      </c>
      <c r="L44" s="111" t="s">
        <v>35</v>
      </c>
      <c r="M44" s="108" t="s">
        <v>36</v>
      </c>
      <c r="N44" s="108" t="s">
        <v>37</v>
      </c>
      <c r="O44" s="108" t="s">
        <v>38</v>
      </c>
      <c r="P44" s="109" t="s">
        <v>39</v>
      </c>
      <c r="Q44" s="107" t="s">
        <v>35</v>
      </c>
      <c r="R44" s="108" t="s">
        <v>36</v>
      </c>
      <c r="S44" s="108" t="s">
        <v>37</v>
      </c>
      <c r="T44" s="108" t="s">
        <v>38</v>
      </c>
      <c r="U44" s="110" t="s">
        <v>39</v>
      </c>
      <c r="V44" s="111" t="s">
        <v>35</v>
      </c>
      <c r="W44" s="108" t="s">
        <v>36</v>
      </c>
      <c r="X44" s="108" t="s">
        <v>37</v>
      </c>
      <c r="Y44" s="108" t="s">
        <v>38</v>
      </c>
      <c r="Z44" s="110" t="s">
        <v>39</v>
      </c>
      <c r="AA44" s="112" t="s">
        <v>4</v>
      </c>
      <c r="AB44" s="113" t="s">
        <v>5</v>
      </c>
      <c r="AC44" s="151"/>
      <c r="AD44" s="153"/>
      <c r="AE44" s="73"/>
      <c r="AF44" s="73"/>
    </row>
    <row r="45" spans="1:32" ht="13.9" customHeight="1">
      <c r="A45" s="38">
        <v>1</v>
      </c>
      <c r="B45" s="83"/>
      <c r="C45" s="84"/>
      <c r="D45" s="84"/>
      <c r="E45" s="84"/>
      <c r="F45" s="85">
        <f>$E$21</f>
        <v>0</v>
      </c>
      <c r="G45" s="14"/>
      <c r="H45" s="15"/>
      <c r="I45" s="15"/>
      <c r="J45" s="15"/>
      <c r="K45" s="16">
        <f>$F$21</f>
        <v>0</v>
      </c>
      <c r="L45" s="14"/>
      <c r="M45" s="15"/>
      <c r="N45" s="15"/>
      <c r="O45" s="15"/>
      <c r="P45" s="16">
        <f>$G$21</f>
        <v>0</v>
      </c>
      <c r="Q45" s="14"/>
      <c r="R45" s="15"/>
      <c r="S45" s="15"/>
      <c r="T45" s="15"/>
      <c r="U45" s="16">
        <f>$H$21</f>
        <v>0</v>
      </c>
      <c r="V45" s="14"/>
      <c r="W45" s="15"/>
      <c r="X45" s="15"/>
      <c r="Y45" s="15"/>
      <c r="Z45" s="16">
        <f>$I$21</f>
        <v>0</v>
      </c>
      <c r="AA45" s="32">
        <v>45292</v>
      </c>
      <c r="AB45" s="33">
        <v>45296</v>
      </c>
      <c r="AC45" s="34">
        <f>SUM(B45:E45)+SUM(G45:J45)+SUM(L45:O45)+SUM(Q45:T45)+SUM(V45:Y45)</f>
        <v>0</v>
      </c>
      <c r="AD45" s="37" t="s">
        <v>40</v>
      </c>
      <c r="AE45" s="73"/>
      <c r="AF45" s="73"/>
    </row>
    <row r="46" spans="1:32" ht="13.9" customHeight="1">
      <c r="A46" s="38">
        <v>2</v>
      </c>
      <c r="B46" s="17">
        <f t="shared" ref="B46:B55" si="0">$E$21</f>
        <v>0</v>
      </c>
      <c r="C46" s="18"/>
      <c r="D46" s="18"/>
      <c r="E46" s="18"/>
      <c r="F46" s="19"/>
      <c r="G46" s="20">
        <f t="shared" ref="G46:G55" si="1">$F$21</f>
        <v>0</v>
      </c>
      <c r="H46" s="18"/>
      <c r="I46" s="18"/>
      <c r="J46" s="18"/>
      <c r="K46" s="19"/>
      <c r="L46" s="20">
        <f t="shared" ref="L46:L55" si="2">$G$21</f>
        <v>0</v>
      </c>
      <c r="M46" s="18"/>
      <c r="N46" s="18"/>
      <c r="O46" s="18"/>
      <c r="P46" s="19"/>
      <c r="Q46" s="20">
        <f t="shared" ref="Q46:Q55" si="3">$H$21</f>
        <v>0</v>
      </c>
      <c r="R46" s="18"/>
      <c r="S46" s="18"/>
      <c r="T46" s="18"/>
      <c r="U46" s="19"/>
      <c r="V46" s="20">
        <f t="shared" ref="V46:V55" si="4">$I$21</f>
        <v>0</v>
      </c>
      <c r="W46" s="18"/>
      <c r="X46" s="18"/>
      <c r="Y46" s="18"/>
      <c r="Z46" s="19"/>
      <c r="AA46" s="32">
        <f>AB45+3</f>
        <v>45299</v>
      </c>
      <c r="AB46" s="33">
        <f>AA46+4</f>
        <v>45303</v>
      </c>
      <c r="AC46" s="34">
        <f t="shared" ref="AC46:AC96" si="5">SUM(B46:E46)+SUM(G46:J46)+SUM(L46:O46)+SUM(Q46:T46)+SUM(V46:Y46)</f>
        <v>0</v>
      </c>
      <c r="AD46" s="37"/>
      <c r="AE46" s="73"/>
      <c r="AF46" s="73"/>
    </row>
    <row r="47" spans="1:32" ht="13.9" customHeight="1">
      <c r="A47" s="90">
        <v>3</v>
      </c>
      <c r="B47" s="17">
        <f t="shared" si="0"/>
        <v>0</v>
      </c>
      <c r="C47" s="18"/>
      <c r="D47" s="18"/>
      <c r="E47" s="18"/>
      <c r="F47" s="19"/>
      <c r="G47" s="20">
        <f t="shared" si="1"/>
        <v>0</v>
      </c>
      <c r="H47" s="18"/>
      <c r="I47" s="18"/>
      <c r="J47" s="18"/>
      <c r="K47" s="19"/>
      <c r="L47" s="20">
        <f t="shared" si="2"/>
        <v>0</v>
      </c>
      <c r="M47" s="18"/>
      <c r="N47" s="18"/>
      <c r="O47" s="18"/>
      <c r="P47" s="19"/>
      <c r="Q47" s="20">
        <f t="shared" si="3"/>
        <v>0</v>
      </c>
      <c r="R47" s="18"/>
      <c r="S47" s="18"/>
      <c r="T47" s="18"/>
      <c r="U47" s="19"/>
      <c r="V47" s="20">
        <f t="shared" si="4"/>
        <v>0</v>
      </c>
      <c r="W47" s="18"/>
      <c r="X47" s="18"/>
      <c r="Y47" s="18"/>
      <c r="Z47" s="19"/>
      <c r="AA47" s="32">
        <f>AB46+3</f>
        <v>45306</v>
      </c>
      <c r="AB47" s="91">
        <f>AA47+4</f>
        <v>45310</v>
      </c>
      <c r="AC47" s="28">
        <f t="shared" si="5"/>
        <v>0</v>
      </c>
      <c r="AD47" s="35"/>
      <c r="AE47" s="73"/>
      <c r="AF47" s="73"/>
    </row>
    <row r="48" spans="1:32" ht="13.9" customHeight="1">
      <c r="A48" s="90">
        <v>4</v>
      </c>
      <c r="B48" s="17">
        <f t="shared" si="0"/>
        <v>0</v>
      </c>
      <c r="C48" s="18"/>
      <c r="D48" s="18"/>
      <c r="E48" s="18"/>
      <c r="F48" s="19"/>
      <c r="G48" s="20">
        <f t="shared" si="1"/>
        <v>0</v>
      </c>
      <c r="H48" s="18"/>
      <c r="I48" s="18"/>
      <c r="J48" s="18"/>
      <c r="K48" s="19"/>
      <c r="L48" s="20">
        <f t="shared" si="2"/>
        <v>0</v>
      </c>
      <c r="M48" s="18"/>
      <c r="N48" s="18"/>
      <c r="O48" s="18"/>
      <c r="P48" s="19"/>
      <c r="Q48" s="20">
        <f t="shared" si="3"/>
        <v>0</v>
      </c>
      <c r="R48" s="18"/>
      <c r="S48" s="18"/>
      <c r="T48" s="18"/>
      <c r="U48" s="19"/>
      <c r="V48" s="20">
        <f t="shared" si="4"/>
        <v>0</v>
      </c>
      <c r="W48" s="18"/>
      <c r="X48" s="18"/>
      <c r="Y48" s="18"/>
      <c r="Z48" s="19"/>
      <c r="AA48" s="92">
        <f t="shared" ref="AA48:AA96" si="6">AB47+3</f>
        <v>45313</v>
      </c>
      <c r="AB48" s="93">
        <f t="shared" ref="AB48:AB96" si="7">AA48+4</f>
        <v>45317</v>
      </c>
      <c r="AC48" s="28">
        <f t="shared" si="5"/>
        <v>0</v>
      </c>
      <c r="AD48" s="35"/>
      <c r="AE48" s="73"/>
      <c r="AF48" s="73"/>
    </row>
    <row r="49" spans="1:30" ht="13.9" customHeight="1">
      <c r="A49" s="90">
        <v>5</v>
      </c>
      <c r="B49" s="20">
        <f t="shared" si="0"/>
        <v>0</v>
      </c>
      <c r="C49" s="18"/>
      <c r="D49" s="18"/>
      <c r="E49" s="18"/>
      <c r="F49" s="19"/>
      <c r="G49" s="20">
        <f t="shared" si="1"/>
        <v>0</v>
      </c>
      <c r="H49" s="18"/>
      <c r="I49" s="18"/>
      <c r="J49" s="18"/>
      <c r="K49" s="19"/>
      <c r="L49" s="20">
        <f t="shared" si="2"/>
        <v>0</v>
      </c>
      <c r="M49" s="18"/>
      <c r="N49" s="18"/>
      <c r="O49" s="18"/>
      <c r="P49" s="19"/>
      <c r="Q49" s="20">
        <f t="shared" si="3"/>
        <v>0</v>
      </c>
      <c r="R49" s="18"/>
      <c r="S49" s="18"/>
      <c r="T49" s="18"/>
      <c r="U49" s="19"/>
      <c r="V49" s="20">
        <f t="shared" si="4"/>
        <v>0</v>
      </c>
      <c r="W49" s="18"/>
      <c r="X49" s="18"/>
      <c r="Y49" s="18"/>
      <c r="Z49" s="19"/>
      <c r="AA49" s="92">
        <f t="shared" si="6"/>
        <v>45320</v>
      </c>
      <c r="AB49" s="93">
        <f t="shared" si="7"/>
        <v>45324</v>
      </c>
      <c r="AC49" s="29">
        <f t="shared" si="5"/>
        <v>0</v>
      </c>
      <c r="AD49" s="35"/>
    </row>
    <row r="50" spans="1:30" ht="13.9" customHeight="1">
      <c r="A50" s="90">
        <v>6</v>
      </c>
      <c r="B50" s="20">
        <f t="shared" si="0"/>
        <v>0</v>
      </c>
      <c r="C50" s="18"/>
      <c r="D50" s="18"/>
      <c r="E50" s="18"/>
      <c r="F50" s="19"/>
      <c r="G50" s="20">
        <f t="shared" si="1"/>
        <v>0</v>
      </c>
      <c r="H50" s="18"/>
      <c r="I50" s="18"/>
      <c r="J50" s="18"/>
      <c r="K50" s="19"/>
      <c r="L50" s="20">
        <f t="shared" si="2"/>
        <v>0</v>
      </c>
      <c r="M50" s="18"/>
      <c r="N50" s="18"/>
      <c r="O50" s="18"/>
      <c r="P50" s="19"/>
      <c r="Q50" s="20">
        <f t="shared" si="3"/>
        <v>0</v>
      </c>
      <c r="R50" s="18"/>
      <c r="S50" s="18"/>
      <c r="T50" s="18"/>
      <c r="U50" s="19"/>
      <c r="V50" s="20">
        <f t="shared" si="4"/>
        <v>0</v>
      </c>
      <c r="W50" s="18"/>
      <c r="X50" s="18"/>
      <c r="Y50" s="18"/>
      <c r="Z50" s="19"/>
      <c r="AA50" s="92">
        <f t="shared" si="6"/>
        <v>45327</v>
      </c>
      <c r="AB50" s="93">
        <f t="shared" si="7"/>
        <v>45331</v>
      </c>
      <c r="AC50" s="28">
        <f t="shared" si="5"/>
        <v>0</v>
      </c>
      <c r="AD50" s="94"/>
    </row>
    <row r="51" spans="1:30" ht="13.9" customHeight="1">
      <c r="A51" s="90">
        <v>7</v>
      </c>
      <c r="B51" s="20">
        <f t="shared" si="0"/>
        <v>0</v>
      </c>
      <c r="C51" s="18"/>
      <c r="D51" s="18"/>
      <c r="E51" s="18"/>
      <c r="F51" s="19"/>
      <c r="G51" s="20">
        <f t="shared" si="1"/>
        <v>0</v>
      </c>
      <c r="H51" s="18"/>
      <c r="I51" s="18"/>
      <c r="J51" s="18"/>
      <c r="K51" s="19"/>
      <c r="L51" s="20">
        <f t="shared" si="2"/>
        <v>0</v>
      </c>
      <c r="M51" s="18"/>
      <c r="N51" s="18"/>
      <c r="O51" s="18"/>
      <c r="P51" s="19"/>
      <c r="Q51" s="20">
        <f t="shared" si="3"/>
        <v>0</v>
      </c>
      <c r="R51" s="18"/>
      <c r="S51" s="18"/>
      <c r="T51" s="18"/>
      <c r="U51" s="19"/>
      <c r="V51" s="20">
        <f t="shared" si="4"/>
        <v>0</v>
      </c>
      <c r="W51" s="18"/>
      <c r="X51" s="18"/>
      <c r="Y51" s="18"/>
      <c r="Z51" s="19"/>
      <c r="AA51" s="92">
        <f t="shared" si="6"/>
        <v>45334</v>
      </c>
      <c r="AB51" s="93">
        <f t="shared" si="7"/>
        <v>45338</v>
      </c>
      <c r="AC51" s="28">
        <f t="shared" si="5"/>
        <v>0</v>
      </c>
      <c r="AD51" s="37"/>
    </row>
    <row r="52" spans="1:30" ht="13.9" customHeight="1">
      <c r="A52" s="38">
        <v>8</v>
      </c>
      <c r="B52" s="14"/>
      <c r="C52" s="15"/>
      <c r="D52" s="15"/>
      <c r="E52" s="15"/>
      <c r="F52" s="16">
        <f>$E$21</f>
        <v>0</v>
      </c>
      <c r="G52" s="14"/>
      <c r="H52" s="15"/>
      <c r="I52" s="15"/>
      <c r="J52" s="15"/>
      <c r="K52" s="16">
        <f>$F$21</f>
        <v>0</v>
      </c>
      <c r="L52" s="14"/>
      <c r="M52" s="15"/>
      <c r="N52" s="15"/>
      <c r="O52" s="15"/>
      <c r="P52" s="16">
        <f>$G$21</f>
        <v>0</v>
      </c>
      <c r="Q52" s="14"/>
      <c r="R52" s="15"/>
      <c r="S52" s="15"/>
      <c r="T52" s="15"/>
      <c r="U52" s="16">
        <f>$H$21</f>
        <v>0</v>
      </c>
      <c r="V52" s="14"/>
      <c r="W52" s="15"/>
      <c r="X52" s="15"/>
      <c r="Y52" s="15"/>
      <c r="Z52" s="16">
        <f>$I$21</f>
        <v>0</v>
      </c>
      <c r="AA52" s="92">
        <f t="shared" si="6"/>
        <v>45341</v>
      </c>
      <c r="AB52" s="93">
        <f t="shared" si="7"/>
        <v>45345</v>
      </c>
      <c r="AC52" s="28">
        <f t="shared" si="5"/>
        <v>0</v>
      </c>
      <c r="AD52" s="35" t="s">
        <v>41</v>
      </c>
    </row>
    <row r="53" spans="1:30" ht="13.9" customHeight="1">
      <c r="A53" s="90">
        <v>9</v>
      </c>
      <c r="B53" s="20">
        <f t="shared" si="0"/>
        <v>0</v>
      </c>
      <c r="C53" s="18"/>
      <c r="D53" s="18"/>
      <c r="E53" s="18"/>
      <c r="F53" s="19"/>
      <c r="G53" s="20">
        <f t="shared" si="1"/>
        <v>0</v>
      </c>
      <c r="H53" s="18"/>
      <c r="I53" s="18"/>
      <c r="J53" s="18"/>
      <c r="K53" s="19"/>
      <c r="L53" s="20">
        <f t="shared" si="2"/>
        <v>0</v>
      </c>
      <c r="M53" s="18"/>
      <c r="N53" s="18"/>
      <c r="O53" s="18"/>
      <c r="P53" s="19"/>
      <c r="Q53" s="20">
        <f t="shared" si="3"/>
        <v>0</v>
      </c>
      <c r="R53" s="18"/>
      <c r="S53" s="18"/>
      <c r="T53" s="18"/>
      <c r="U53" s="19"/>
      <c r="V53" s="20">
        <f t="shared" si="4"/>
        <v>0</v>
      </c>
      <c r="W53" s="18"/>
      <c r="X53" s="18"/>
      <c r="Y53" s="18"/>
      <c r="Z53" s="19"/>
      <c r="AA53" s="92">
        <f t="shared" si="6"/>
        <v>45348</v>
      </c>
      <c r="AB53" s="93">
        <f t="shared" si="7"/>
        <v>45352</v>
      </c>
      <c r="AC53" s="28">
        <f>SUM(B53:E53)+SUM(G53:J53)+SUM(L53:O53)+SUM(Q53:T53)+SUM(V53:Y53)</f>
        <v>0</v>
      </c>
      <c r="AD53" s="35"/>
    </row>
    <row r="54" spans="1:30" ht="13.9" customHeight="1">
      <c r="A54" s="90">
        <v>10</v>
      </c>
      <c r="B54" s="20">
        <f t="shared" si="0"/>
        <v>0</v>
      </c>
      <c r="C54" s="18"/>
      <c r="D54" s="18"/>
      <c r="E54" s="18"/>
      <c r="F54" s="19"/>
      <c r="G54" s="20">
        <f t="shared" si="1"/>
        <v>0</v>
      </c>
      <c r="H54" s="18"/>
      <c r="I54" s="18"/>
      <c r="J54" s="18"/>
      <c r="K54" s="19"/>
      <c r="L54" s="20">
        <f>$G$21</f>
        <v>0</v>
      </c>
      <c r="M54" s="18"/>
      <c r="N54" s="18"/>
      <c r="O54" s="18"/>
      <c r="P54" s="19"/>
      <c r="Q54" s="20">
        <f t="shared" si="3"/>
        <v>0</v>
      </c>
      <c r="R54" s="18"/>
      <c r="S54" s="18"/>
      <c r="T54" s="18"/>
      <c r="U54" s="19"/>
      <c r="V54" s="20">
        <f t="shared" si="4"/>
        <v>0</v>
      </c>
      <c r="W54" s="18"/>
      <c r="X54" s="18"/>
      <c r="Y54" s="18"/>
      <c r="Z54" s="19"/>
      <c r="AA54" s="92">
        <f t="shared" si="6"/>
        <v>45355</v>
      </c>
      <c r="AB54" s="93">
        <f>AA54+4</f>
        <v>45359</v>
      </c>
      <c r="AC54" s="28">
        <f>SUM(B54:E54)+SUM(G54:J54)+SUM(L54:O54)+SUM(Q54:T54)+SUM(V54:Y54)</f>
        <v>0</v>
      </c>
      <c r="AD54" s="35"/>
    </row>
    <row r="55" spans="1:30" ht="13.9" customHeight="1">
      <c r="A55" s="90">
        <v>11</v>
      </c>
      <c r="B55" s="20">
        <f t="shared" si="0"/>
        <v>0</v>
      </c>
      <c r="C55" s="18"/>
      <c r="D55" s="18"/>
      <c r="E55" s="18"/>
      <c r="F55" s="19"/>
      <c r="G55" s="20">
        <f t="shared" si="1"/>
        <v>0</v>
      </c>
      <c r="H55" s="18"/>
      <c r="I55" s="18"/>
      <c r="J55" s="18"/>
      <c r="K55" s="19"/>
      <c r="L55" s="20">
        <f t="shared" si="2"/>
        <v>0</v>
      </c>
      <c r="M55" s="18"/>
      <c r="N55" s="18"/>
      <c r="O55" s="18"/>
      <c r="P55" s="19"/>
      <c r="Q55" s="20">
        <f t="shared" si="3"/>
        <v>0</v>
      </c>
      <c r="R55" s="18"/>
      <c r="S55" s="18"/>
      <c r="T55" s="18"/>
      <c r="U55" s="19"/>
      <c r="V55" s="20">
        <f t="shared" si="4"/>
        <v>0</v>
      </c>
      <c r="W55" s="18"/>
      <c r="X55" s="18"/>
      <c r="Y55" s="18"/>
      <c r="Z55" s="19"/>
      <c r="AA55" s="92">
        <f>AB54+3</f>
        <v>45362</v>
      </c>
      <c r="AB55" s="93">
        <f t="shared" si="7"/>
        <v>45366</v>
      </c>
      <c r="AC55" s="28">
        <f t="shared" si="5"/>
        <v>0</v>
      </c>
      <c r="AD55" s="35"/>
    </row>
    <row r="56" spans="1:30" ht="13.9" customHeight="1">
      <c r="A56" s="90">
        <v>12</v>
      </c>
      <c r="B56" s="20">
        <f t="shared" ref="B56:B61" si="8">$E$21</f>
        <v>0</v>
      </c>
      <c r="C56" s="18"/>
      <c r="D56" s="18"/>
      <c r="E56" s="18"/>
      <c r="F56" s="24"/>
      <c r="G56" s="20">
        <f t="shared" ref="G56:G61" si="9">$F$21</f>
        <v>0</v>
      </c>
      <c r="H56" s="18"/>
      <c r="I56" s="18"/>
      <c r="J56" s="18"/>
      <c r="K56" s="19"/>
      <c r="L56" s="25">
        <f t="shared" ref="L56:L59" si="10">$G$21</f>
        <v>0</v>
      </c>
      <c r="M56" s="18"/>
      <c r="N56" s="18"/>
      <c r="O56" s="18"/>
      <c r="P56" s="24"/>
      <c r="Q56" s="20">
        <f t="shared" ref="Q56:Q59" si="11">$H$21</f>
        <v>0</v>
      </c>
      <c r="R56" s="18"/>
      <c r="S56" s="18"/>
      <c r="T56" s="18"/>
      <c r="U56" s="19"/>
      <c r="V56" s="25">
        <f t="shared" ref="V56:V61" si="12">$I$21</f>
        <v>0</v>
      </c>
      <c r="W56" s="18"/>
      <c r="X56" s="18"/>
      <c r="Y56" s="18"/>
      <c r="Z56" s="19"/>
      <c r="AA56" s="92">
        <f t="shared" si="6"/>
        <v>45369</v>
      </c>
      <c r="AB56" s="93">
        <f t="shared" si="7"/>
        <v>45373</v>
      </c>
      <c r="AC56" s="28">
        <f t="shared" si="5"/>
        <v>0</v>
      </c>
      <c r="AD56" s="35"/>
    </row>
    <row r="57" spans="1:30" ht="13.9" customHeight="1">
      <c r="A57" s="90">
        <v>13</v>
      </c>
      <c r="B57" s="20">
        <f t="shared" si="8"/>
        <v>0</v>
      </c>
      <c r="C57" s="18"/>
      <c r="D57" s="18"/>
      <c r="E57" s="18"/>
      <c r="F57" s="24"/>
      <c r="G57" s="20">
        <f t="shared" si="9"/>
        <v>0</v>
      </c>
      <c r="H57" s="18"/>
      <c r="I57" s="18"/>
      <c r="J57" s="18"/>
      <c r="K57" s="19"/>
      <c r="L57" s="25">
        <f t="shared" si="10"/>
        <v>0</v>
      </c>
      <c r="M57" s="18"/>
      <c r="N57" s="18"/>
      <c r="O57" s="18"/>
      <c r="P57" s="24"/>
      <c r="Q57" s="20">
        <f t="shared" si="11"/>
        <v>0</v>
      </c>
      <c r="R57" s="18"/>
      <c r="S57" s="18"/>
      <c r="T57" s="18"/>
      <c r="U57" s="19"/>
      <c r="V57" s="14"/>
      <c r="W57" s="15"/>
      <c r="X57" s="15"/>
      <c r="Y57" s="15"/>
      <c r="Z57" s="16">
        <f>$I$21</f>
        <v>0</v>
      </c>
      <c r="AA57" s="92">
        <f t="shared" si="6"/>
        <v>45376</v>
      </c>
      <c r="AB57" s="93">
        <f t="shared" si="7"/>
        <v>45380</v>
      </c>
      <c r="AC57" s="28">
        <f t="shared" si="5"/>
        <v>0</v>
      </c>
      <c r="AD57" s="35" t="s">
        <v>42</v>
      </c>
    </row>
    <row r="58" spans="1:30" ht="13.9" customHeight="1">
      <c r="A58" s="38">
        <v>14</v>
      </c>
      <c r="B58" s="83"/>
      <c r="C58" s="84"/>
      <c r="D58" s="84"/>
      <c r="E58" s="84"/>
      <c r="F58" s="86">
        <f>$E$21</f>
        <v>0</v>
      </c>
      <c r="G58" s="20">
        <f t="shared" si="9"/>
        <v>0</v>
      </c>
      <c r="H58" s="18"/>
      <c r="I58" s="18"/>
      <c r="J58" s="18"/>
      <c r="K58" s="19"/>
      <c r="L58" s="25">
        <f t="shared" si="10"/>
        <v>0</v>
      </c>
      <c r="M58" s="18"/>
      <c r="N58" s="18"/>
      <c r="O58" s="18"/>
      <c r="P58" s="24"/>
      <c r="Q58" s="20">
        <f t="shared" si="11"/>
        <v>0</v>
      </c>
      <c r="R58" s="18"/>
      <c r="S58" s="18"/>
      <c r="T58" s="18"/>
      <c r="U58" s="19"/>
      <c r="V58" s="25">
        <f t="shared" si="12"/>
        <v>0</v>
      </c>
      <c r="W58" s="18"/>
      <c r="X58" s="18"/>
      <c r="Y58" s="18"/>
      <c r="Z58" s="19"/>
      <c r="AA58" s="92">
        <f t="shared" si="6"/>
        <v>45383</v>
      </c>
      <c r="AB58" s="93">
        <f t="shared" si="7"/>
        <v>45387</v>
      </c>
      <c r="AC58" s="28">
        <f t="shared" si="5"/>
        <v>0</v>
      </c>
      <c r="AD58" s="35" t="s">
        <v>43</v>
      </c>
    </row>
    <row r="59" spans="1:30" ht="13.9" customHeight="1">
      <c r="A59" s="90">
        <v>15</v>
      </c>
      <c r="B59" s="20">
        <f t="shared" si="8"/>
        <v>0</v>
      </c>
      <c r="C59" s="18"/>
      <c r="D59" s="18"/>
      <c r="E59" s="18"/>
      <c r="F59" s="24"/>
      <c r="G59" s="20">
        <f t="shared" si="9"/>
        <v>0</v>
      </c>
      <c r="H59" s="18"/>
      <c r="I59" s="18"/>
      <c r="J59" s="18"/>
      <c r="K59" s="19"/>
      <c r="L59" s="25">
        <f t="shared" si="10"/>
        <v>0</v>
      </c>
      <c r="M59" s="18"/>
      <c r="N59" s="18"/>
      <c r="O59" s="18"/>
      <c r="P59" s="24"/>
      <c r="Q59" s="20">
        <f t="shared" si="11"/>
        <v>0</v>
      </c>
      <c r="R59" s="18"/>
      <c r="S59" s="18"/>
      <c r="T59" s="18"/>
      <c r="U59" s="19"/>
      <c r="V59" s="25">
        <f t="shared" si="12"/>
        <v>0</v>
      </c>
      <c r="W59" s="18"/>
      <c r="X59" s="18"/>
      <c r="Y59" s="18"/>
      <c r="Z59" s="19"/>
      <c r="AA59" s="92">
        <f t="shared" si="6"/>
        <v>45390</v>
      </c>
      <c r="AB59" s="93">
        <f t="shared" si="7"/>
        <v>45394</v>
      </c>
      <c r="AC59" s="28">
        <f>SUM(B59:E59)+SUM(G59:J59)+SUM(L59:O59)+SUM(Q59:T59)+SUM(V59:Y59)</f>
        <v>0</v>
      </c>
      <c r="AD59" s="35"/>
    </row>
    <row r="60" spans="1:30" ht="13.9" customHeight="1">
      <c r="A60" s="90">
        <v>16</v>
      </c>
      <c r="B60" s="20">
        <f t="shared" si="8"/>
        <v>0</v>
      </c>
      <c r="C60" s="18"/>
      <c r="D60" s="18"/>
      <c r="E60" s="18"/>
      <c r="F60" s="24"/>
      <c r="G60" s="20">
        <f t="shared" si="9"/>
        <v>0</v>
      </c>
      <c r="H60" s="18"/>
      <c r="I60" s="18"/>
      <c r="J60" s="18"/>
      <c r="K60" s="19"/>
      <c r="L60" s="25">
        <f>$G$21</f>
        <v>0</v>
      </c>
      <c r="M60" s="18"/>
      <c r="N60" s="18"/>
      <c r="O60" s="18"/>
      <c r="P60" s="24"/>
      <c r="Q60" s="20">
        <f>$H$21</f>
        <v>0</v>
      </c>
      <c r="R60" s="18"/>
      <c r="S60" s="18"/>
      <c r="T60" s="18"/>
      <c r="U60" s="19"/>
      <c r="V60" s="25">
        <f t="shared" si="12"/>
        <v>0</v>
      </c>
      <c r="W60" s="18"/>
      <c r="X60" s="18"/>
      <c r="Y60" s="18"/>
      <c r="Z60" s="19"/>
      <c r="AA60" s="92">
        <f t="shared" si="6"/>
        <v>45397</v>
      </c>
      <c r="AB60" s="93">
        <f t="shared" si="7"/>
        <v>45401</v>
      </c>
      <c r="AC60" s="28">
        <f t="shared" si="5"/>
        <v>0</v>
      </c>
      <c r="AD60" s="35"/>
    </row>
    <row r="61" spans="1:30" ht="13.9" customHeight="1">
      <c r="A61" s="90">
        <v>17</v>
      </c>
      <c r="B61" s="20">
        <f t="shared" si="8"/>
        <v>0</v>
      </c>
      <c r="C61" s="18"/>
      <c r="D61" s="18"/>
      <c r="E61" s="18"/>
      <c r="F61" s="24"/>
      <c r="G61" s="20">
        <f t="shared" si="9"/>
        <v>0</v>
      </c>
      <c r="H61" s="18"/>
      <c r="I61" s="18"/>
      <c r="J61" s="18"/>
      <c r="K61" s="19"/>
      <c r="L61" s="25">
        <f>$G$21</f>
        <v>0</v>
      </c>
      <c r="M61" s="18"/>
      <c r="N61" s="18"/>
      <c r="O61" s="18"/>
      <c r="P61" s="24"/>
      <c r="Q61" s="20">
        <f>$H$21</f>
        <v>0</v>
      </c>
      <c r="R61" s="18"/>
      <c r="S61" s="18"/>
      <c r="T61" s="18"/>
      <c r="U61" s="19"/>
      <c r="V61" s="25">
        <f t="shared" si="12"/>
        <v>0</v>
      </c>
      <c r="W61" s="18"/>
      <c r="X61" s="18"/>
      <c r="Y61" s="18"/>
      <c r="Z61" s="19"/>
      <c r="AA61" s="92">
        <f t="shared" si="6"/>
        <v>45404</v>
      </c>
      <c r="AB61" s="93">
        <f t="shared" si="7"/>
        <v>45408</v>
      </c>
      <c r="AC61" s="28">
        <f t="shared" si="5"/>
        <v>0</v>
      </c>
      <c r="AD61" s="35" t="s">
        <v>44</v>
      </c>
    </row>
    <row r="62" spans="1:30" ht="13.9" customHeight="1">
      <c r="A62" s="90">
        <v>18</v>
      </c>
      <c r="B62" s="14"/>
      <c r="C62" s="15"/>
      <c r="D62" s="15"/>
      <c r="E62" s="15"/>
      <c r="F62" s="27">
        <f>$E$21</f>
        <v>0</v>
      </c>
      <c r="G62" s="14"/>
      <c r="H62" s="15"/>
      <c r="I62" s="15"/>
      <c r="J62" s="15"/>
      <c r="K62" s="16">
        <f>$F$21</f>
        <v>0</v>
      </c>
      <c r="L62" s="14"/>
      <c r="M62" s="15"/>
      <c r="N62" s="15"/>
      <c r="O62" s="15"/>
      <c r="P62" s="16">
        <f>$G$21</f>
        <v>0</v>
      </c>
      <c r="Q62" s="14"/>
      <c r="R62" s="15"/>
      <c r="S62" s="15"/>
      <c r="T62" s="15"/>
      <c r="U62" s="16">
        <f>$H$21</f>
        <v>0</v>
      </c>
      <c r="V62" s="14"/>
      <c r="W62" s="15"/>
      <c r="X62" s="15"/>
      <c r="Y62" s="15"/>
      <c r="Z62" s="16">
        <f>$I$21</f>
        <v>0</v>
      </c>
      <c r="AA62" s="92">
        <f t="shared" si="6"/>
        <v>45411</v>
      </c>
      <c r="AB62" s="93">
        <f t="shared" si="7"/>
        <v>45415</v>
      </c>
      <c r="AC62" s="28">
        <f t="shared" si="5"/>
        <v>0</v>
      </c>
      <c r="AD62" s="35" t="s">
        <v>45</v>
      </c>
    </row>
    <row r="63" spans="1:30" ht="13.9" customHeight="1">
      <c r="A63" s="90">
        <v>19</v>
      </c>
      <c r="B63" s="14"/>
      <c r="C63" s="15"/>
      <c r="D63" s="15"/>
      <c r="E63" s="15"/>
      <c r="F63" s="27">
        <f>$E$21</f>
        <v>0</v>
      </c>
      <c r="G63" s="14"/>
      <c r="H63" s="15"/>
      <c r="I63" s="15"/>
      <c r="J63" s="15"/>
      <c r="K63" s="16">
        <f>$F$21</f>
        <v>0</v>
      </c>
      <c r="L63" s="14"/>
      <c r="M63" s="15"/>
      <c r="N63" s="15"/>
      <c r="O63" s="15"/>
      <c r="P63" s="16">
        <f>$G$21</f>
        <v>0</v>
      </c>
      <c r="Q63" s="83"/>
      <c r="R63" s="84"/>
      <c r="S63" s="84"/>
      <c r="T63" s="84"/>
      <c r="U63" s="85">
        <f>$H$21</f>
        <v>0</v>
      </c>
      <c r="V63" s="14"/>
      <c r="W63" s="15"/>
      <c r="X63" s="15"/>
      <c r="Y63" s="15"/>
      <c r="Z63" s="16">
        <f>$I$21</f>
        <v>0</v>
      </c>
      <c r="AA63" s="92">
        <f t="shared" si="6"/>
        <v>45418</v>
      </c>
      <c r="AB63" s="93">
        <f t="shared" si="7"/>
        <v>45422</v>
      </c>
      <c r="AC63" s="28">
        <f t="shared" si="5"/>
        <v>0</v>
      </c>
      <c r="AD63" s="35" t="s">
        <v>46</v>
      </c>
    </row>
    <row r="64" spans="1:30" ht="13.9" customHeight="1">
      <c r="A64" s="38">
        <v>20</v>
      </c>
      <c r="B64" s="20">
        <f>$E$21</f>
        <v>0</v>
      </c>
      <c r="C64" s="18"/>
      <c r="D64" s="18"/>
      <c r="E64" s="18"/>
      <c r="F64" s="24"/>
      <c r="G64" s="20">
        <f t="shared" ref="G64:G73" si="13">$F$21</f>
        <v>0</v>
      </c>
      <c r="H64" s="18"/>
      <c r="I64" s="18"/>
      <c r="J64" s="18"/>
      <c r="K64" s="19"/>
      <c r="L64" s="25">
        <f t="shared" ref="L64:L73" si="14">$G$21</f>
        <v>0</v>
      </c>
      <c r="M64" s="18"/>
      <c r="N64" s="18"/>
      <c r="O64" s="18"/>
      <c r="P64" s="24"/>
      <c r="Q64" s="20">
        <f t="shared" ref="Q64:Q73" si="15">$H$21</f>
        <v>0</v>
      </c>
      <c r="R64" s="18"/>
      <c r="S64" s="18"/>
      <c r="T64" s="18"/>
      <c r="U64" s="19"/>
      <c r="V64" s="25">
        <f t="shared" ref="V64:V73" si="16">$I$21</f>
        <v>0</v>
      </c>
      <c r="W64" s="18"/>
      <c r="X64" s="18"/>
      <c r="Y64" s="18"/>
      <c r="Z64" s="19"/>
      <c r="AA64" s="92">
        <f t="shared" si="6"/>
        <v>45425</v>
      </c>
      <c r="AB64" s="93">
        <f t="shared" si="7"/>
        <v>45429</v>
      </c>
      <c r="AC64" s="28">
        <f t="shared" si="5"/>
        <v>0</v>
      </c>
      <c r="AD64" s="35"/>
    </row>
    <row r="65" spans="1:30" ht="13.9" customHeight="1">
      <c r="A65" s="90">
        <v>21</v>
      </c>
      <c r="B65" s="83"/>
      <c r="C65" s="84"/>
      <c r="D65" s="84"/>
      <c r="E65" s="84"/>
      <c r="F65" s="86">
        <f>$E$21</f>
        <v>0</v>
      </c>
      <c r="G65" s="20">
        <f t="shared" si="13"/>
        <v>0</v>
      </c>
      <c r="H65" s="18"/>
      <c r="I65" s="18"/>
      <c r="J65" s="18"/>
      <c r="K65" s="19"/>
      <c r="L65" s="25">
        <f t="shared" si="14"/>
        <v>0</v>
      </c>
      <c r="M65" s="18"/>
      <c r="N65" s="18"/>
      <c r="O65" s="18"/>
      <c r="P65" s="24"/>
      <c r="Q65" s="20">
        <f t="shared" si="15"/>
        <v>0</v>
      </c>
      <c r="R65" s="18"/>
      <c r="S65" s="18"/>
      <c r="T65" s="18"/>
      <c r="U65" s="19"/>
      <c r="V65" s="25">
        <f t="shared" si="16"/>
        <v>0</v>
      </c>
      <c r="W65" s="18"/>
      <c r="X65" s="18"/>
      <c r="Y65" s="18"/>
      <c r="Z65" s="19"/>
      <c r="AA65" s="92">
        <f t="shared" si="6"/>
        <v>45432</v>
      </c>
      <c r="AB65" s="93">
        <f t="shared" si="7"/>
        <v>45436</v>
      </c>
      <c r="AC65" s="28">
        <f t="shared" si="5"/>
        <v>0</v>
      </c>
      <c r="AD65" s="35" t="s">
        <v>47</v>
      </c>
    </row>
    <row r="66" spans="1:30" ht="13.9" customHeight="1">
      <c r="A66" s="90">
        <v>22</v>
      </c>
      <c r="B66" s="21">
        <f t="shared" ref="B66:B73" si="17">$E$21</f>
        <v>0</v>
      </c>
      <c r="C66" s="22"/>
      <c r="D66" s="22"/>
      <c r="E66" s="22"/>
      <c r="F66" s="23"/>
      <c r="G66" s="20">
        <f t="shared" si="13"/>
        <v>0</v>
      </c>
      <c r="H66" s="18"/>
      <c r="I66" s="18"/>
      <c r="J66" s="18"/>
      <c r="K66" s="19"/>
      <c r="L66" s="25">
        <f t="shared" si="14"/>
        <v>0</v>
      </c>
      <c r="M66" s="18"/>
      <c r="N66" s="18"/>
      <c r="O66" s="18"/>
      <c r="P66" s="24"/>
      <c r="Q66" s="20">
        <f t="shared" si="15"/>
        <v>0</v>
      </c>
      <c r="R66" s="18"/>
      <c r="S66" s="18"/>
      <c r="T66" s="18"/>
      <c r="U66" s="19"/>
      <c r="V66" s="25">
        <f t="shared" si="16"/>
        <v>0</v>
      </c>
      <c r="W66" s="18"/>
      <c r="X66" s="18"/>
      <c r="Y66" s="18"/>
      <c r="Z66" s="19"/>
      <c r="AA66" s="92">
        <f t="shared" si="6"/>
        <v>45439</v>
      </c>
      <c r="AB66" s="93">
        <f t="shared" si="7"/>
        <v>45443</v>
      </c>
      <c r="AC66" s="28">
        <f t="shared" si="5"/>
        <v>0</v>
      </c>
      <c r="AD66" s="35"/>
    </row>
    <row r="67" spans="1:30" ht="13.9" customHeight="1">
      <c r="A67" s="90">
        <v>23</v>
      </c>
      <c r="B67" s="21">
        <f t="shared" si="17"/>
        <v>0</v>
      </c>
      <c r="C67" s="22"/>
      <c r="D67" s="22"/>
      <c r="E67" s="22"/>
      <c r="F67" s="23"/>
      <c r="G67" s="20">
        <f t="shared" si="13"/>
        <v>0</v>
      </c>
      <c r="H67" s="18"/>
      <c r="I67" s="18"/>
      <c r="J67" s="18"/>
      <c r="K67" s="19"/>
      <c r="L67" s="25">
        <f t="shared" si="14"/>
        <v>0</v>
      </c>
      <c r="M67" s="18"/>
      <c r="N67" s="18"/>
      <c r="O67" s="18"/>
      <c r="P67" s="24"/>
      <c r="Q67" s="20">
        <f t="shared" si="15"/>
        <v>0</v>
      </c>
      <c r="R67" s="18"/>
      <c r="S67" s="18"/>
      <c r="T67" s="18"/>
      <c r="U67" s="19"/>
      <c r="V67" s="25">
        <f t="shared" si="16"/>
        <v>0</v>
      </c>
      <c r="W67" s="18"/>
      <c r="X67" s="18"/>
      <c r="Y67" s="18"/>
      <c r="Z67" s="19"/>
      <c r="AA67" s="92">
        <f t="shared" si="6"/>
        <v>45446</v>
      </c>
      <c r="AB67" s="93">
        <f t="shared" si="7"/>
        <v>45450</v>
      </c>
      <c r="AC67" s="28">
        <f t="shared" si="5"/>
        <v>0</v>
      </c>
      <c r="AD67" s="35"/>
    </row>
    <row r="68" spans="1:30" ht="13.9" customHeight="1">
      <c r="A68" s="90">
        <v>24</v>
      </c>
      <c r="B68" s="21">
        <f t="shared" si="17"/>
        <v>0</v>
      </c>
      <c r="C68" s="22"/>
      <c r="D68" s="22"/>
      <c r="E68" s="22"/>
      <c r="F68" s="23"/>
      <c r="G68" s="20">
        <f t="shared" si="13"/>
        <v>0</v>
      </c>
      <c r="H68" s="18"/>
      <c r="I68" s="18"/>
      <c r="J68" s="18"/>
      <c r="K68" s="19"/>
      <c r="L68" s="25">
        <f t="shared" si="14"/>
        <v>0</v>
      </c>
      <c r="M68" s="18"/>
      <c r="N68" s="18"/>
      <c r="O68" s="18"/>
      <c r="P68" s="24"/>
      <c r="Q68" s="20">
        <f t="shared" si="15"/>
        <v>0</v>
      </c>
      <c r="R68" s="18"/>
      <c r="S68" s="18"/>
      <c r="T68" s="18"/>
      <c r="U68" s="19"/>
      <c r="V68" s="25">
        <f t="shared" si="16"/>
        <v>0</v>
      </c>
      <c r="W68" s="18"/>
      <c r="X68" s="18"/>
      <c r="Y68" s="18"/>
      <c r="Z68" s="19"/>
      <c r="AA68" s="92">
        <f t="shared" si="6"/>
        <v>45453</v>
      </c>
      <c r="AB68" s="93">
        <f t="shared" si="7"/>
        <v>45457</v>
      </c>
      <c r="AC68" s="28">
        <f t="shared" si="5"/>
        <v>0</v>
      </c>
      <c r="AD68" s="35"/>
    </row>
    <row r="69" spans="1:30" ht="13.9" customHeight="1">
      <c r="A69" s="90">
        <v>25</v>
      </c>
      <c r="B69" s="21">
        <f t="shared" si="17"/>
        <v>0</v>
      </c>
      <c r="C69" s="22"/>
      <c r="D69" s="22"/>
      <c r="E69" s="22"/>
      <c r="F69" s="23"/>
      <c r="G69" s="20">
        <f>$F$21</f>
        <v>0</v>
      </c>
      <c r="H69" s="18"/>
      <c r="I69" s="18"/>
      <c r="J69" s="18"/>
      <c r="K69" s="24"/>
      <c r="L69" s="36">
        <f t="shared" si="14"/>
        <v>0</v>
      </c>
      <c r="M69" s="18"/>
      <c r="N69" s="18"/>
      <c r="O69" s="18"/>
      <c r="P69" s="24"/>
      <c r="Q69" s="20">
        <f t="shared" si="15"/>
        <v>0</v>
      </c>
      <c r="R69" s="18"/>
      <c r="S69" s="18"/>
      <c r="T69" s="18"/>
      <c r="U69" s="19"/>
      <c r="V69" s="25">
        <f t="shared" si="16"/>
        <v>0</v>
      </c>
      <c r="W69" s="18"/>
      <c r="X69" s="18"/>
      <c r="Y69" s="18"/>
      <c r="Z69" s="19"/>
      <c r="AA69" s="92">
        <f t="shared" si="6"/>
        <v>45460</v>
      </c>
      <c r="AB69" s="93">
        <f t="shared" si="7"/>
        <v>45464</v>
      </c>
      <c r="AC69" s="28">
        <f t="shared" si="5"/>
        <v>0</v>
      </c>
      <c r="AD69" s="35"/>
    </row>
    <row r="70" spans="1:30" ht="13.9" customHeight="1">
      <c r="A70" s="38">
        <v>26</v>
      </c>
      <c r="B70" s="20">
        <f t="shared" si="17"/>
        <v>0</v>
      </c>
      <c r="C70" s="18"/>
      <c r="D70" s="18"/>
      <c r="E70" s="18"/>
      <c r="F70" s="24"/>
      <c r="G70" s="20">
        <f t="shared" si="13"/>
        <v>0</v>
      </c>
      <c r="H70" s="18"/>
      <c r="I70" s="18"/>
      <c r="J70" s="18"/>
      <c r="K70" s="19"/>
      <c r="L70" s="25">
        <f t="shared" si="14"/>
        <v>0</v>
      </c>
      <c r="M70" s="18"/>
      <c r="N70" s="18"/>
      <c r="O70" s="18"/>
      <c r="P70" s="24"/>
      <c r="Q70" s="20">
        <f t="shared" si="15"/>
        <v>0</v>
      </c>
      <c r="R70" s="18"/>
      <c r="S70" s="18"/>
      <c r="T70" s="18"/>
      <c r="U70" s="19"/>
      <c r="V70" s="25">
        <f t="shared" si="16"/>
        <v>0</v>
      </c>
      <c r="W70" s="18"/>
      <c r="X70" s="18"/>
      <c r="Y70" s="18"/>
      <c r="Z70" s="19"/>
      <c r="AA70" s="92">
        <f t="shared" si="6"/>
        <v>45467</v>
      </c>
      <c r="AB70" s="93">
        <f t="shared" si="7"/>
        <v>45471</v>
      </c>
      <c r="AC70" s="28">
        <f t="shared" si="5"/>
        <v>0</v>
      </c>
      <c r="AD70" s="35"/>
    </row>
    <row r="71" spans="1:30" ht="13.9" customHeight="1">
      <c r="A71" s="90">
        <v>27</v>
      </c>
      <c r="B71" s="20">
        <f t="shared" si="17"/>
        <v>0</v>
      </c>
      <c r="C71" s="18"/>
      <c r="D71" s="18"/>
      <c r="E71" s="18"/>
      <c r="F71" s="24"/>
      <c r="G71" s="20">
        <f t="shared" si="13"/>
        <v>0</v>
      </c>
      <c r="H71" s="18"/>
      <c r="I71" s="18"/>
      <c r="J71" s="18"/>
      <c r="K71" s="19"/>
      <c r="L71" s="25">
        <f t="shared" si="14"/>
        <v>0</v>
      </c>
      <c r="M71" s="18"/>
      <c r="N71" s="18"/>
      <c r="O71" s="18"/>
      <c r="P71" s="24"/>
      <c r="Q71" s="20">
        <f t="shared" si="15"/>
        <v>0</v>
      </c>
      <c r="R71" s="18"/>
      <c r="S71" s="18"/>
      <c r="T71" s="18"/>
      <c r="U71" s="19"/>
      <c r="V71" s="25">
        <f t="shared" si="16"/>
        <v>0</v>
      </c>
      <c r="W71" s="18"/>
      <c r="X71" s="18"/>
      <c r="Y71" s="18"/>
      <c r="Z71" s="19"/>
      <c r="AA71" s="92">
        <f t="shared" si="6"/>
        <v>45474</v>
      </c>
      <c r="AB71" s="93">
        <f t="shared" si="7"/>
        <v>45478</v>
      </c>
      <c r="AC71" s="28">
        <f t="shared" si="5"/>
        <v>0</v>
      </c>
      <c r="AD71" s="35"/>
    </row>
    <row r="72" spans="1:30" ht="13.9" customHeight="1">
      <c r="A72" s="90">
        <v>28</v>
      </c>
      <c r="B72" s="20">
        <f t="shared" si="17"/>
        <v>0</v>
      </c>
      <c r="C72" s="18"/>
      <c r="D72" s="18"/>
      <c r="E72" s="18"/>
      <c r="F72" s="24"/>
      <c r="G72" s="20">
        <f t="shared" si="13"/>
        <v>0</v>
      </c>
      <c r="H72" s="18"/>
      <c r="I72" s="18"/>
      <c r="J72" s="18"/>
      <c r="K72" s="19"/>
      <c r="L72" s="25">
        <f t="shared" si="14"/>
        <v>0</v>
      </c>
      <c r="M72" s="18"/>
      <c r="N72" s="18"/>
      <c r="O72" s="18"/>
      <c r="P72" s="24"/>
      <c r="Q72" s="20">
        <f t="shared" si="15"/>
        <v>0</v>
      </c>
      <c r="R72" s="18"/>
      <c r="S72" s="18"/>
      <c r="T72" s="18"/>
      <c r="U72" s="19"/>
      <c r="V72" s="25">
        <f t="shared" si="16"/>
        <v>0</v>
      </c>
      <c r="W72" s="18"/>
      <c r="X72" s="18"/>
      <c r="Y72" s="18"/>
      <c r="Z72" s="19"/>
      <c r="AA72" s="92">
        <f t="shared" si="6"/>
        <v>45481</v>
      </c>
      <c r="AB72" s="93">
        <f t="shared" si="7"/>
        <v>45485</v>
      </c>
      <c r="AC72" s="28">
        <f t="shared" si="5"/>
        <v>0</v>
      </c>
      <c r="AD72" s="35"/>
    </row>
    <row r="73" spans="1:30" ht="13.9" customHeight="1">
      <c r="A73" s="90">
        <v>29</v>
      </c>
      <c r="B73" s="20">
        <f t="shared" si="17"/>
        <v>0</v>
      </c>
      <c r="C73" s="18"/>
      <c r="D73" s="18"/>
      <c r="E73" s="18"/>
      <c r="F73" s="24"/>
      <c r="G73" s="20">
        <f t="shared" si="13"/>
        <v>0</v>
      </c>
      <c r="H73" s="18"/>
      <c r="I73" s="18"/>
      <c r="J73" s="18"/>
      <c r="K73" s="19"/>
      <c r="L73" s="25">
        <f t="shared" si="14"/>
        <v>0</v>
      </c>
      <c r="M73" s="18"/>
      <c r="N73" s="18"/>
      <c r="O73" s="18"/>
      <c r="P73" s="24"/>
      <c r="Q73" s="20">
        <f t="shared" si="15"/>
        <v>0</v>
      </c>
      <c r="R73" s="18"/>
      <c r="S73" s="18"/>
      <c r="T73" s="18"/>
      <c r="U73" s="19"/>
      <c r="V73" s="25">
        <f t="shared" si="16"/>
        <v>0</v>
      </c>
      <c r="W73" s="18"/>
      <c r="X73" s="18"/>
      <c r="Y73" s="18"/>
      <c r="Z73" s="19"/>
      <c r="AA73" s="92">
        <f t="shared" si="6"/>
        <v>45488</v>
      </c>
      <c r="AB73" s="93">
        <f t="shared" si="7"/>
        <v>45492</v>
      </c>
      <c r="AC73" s="28">
        <f t="shared" si="5"/>
        <v>0</v>
      </c>
      <c r="AD73" s="35"/>
    </row>
    <row r="74" spans="1:30" ht="13.9" customHeight="1">
      <c r="A74" s="90">
        <v>30</v>
      </c>
      <c r="B74" s="14"/>
      <c r="C74" s="15"/>
      <c r="D74" s="15"/>
      <c r="E74" s="15"/>
      <c r="F74" s="27">
        <f>$E$21</f>
        <v>0</v>
      </c>
      <c r="G74" s="14"/>
      <c r="H74" s="15"/>
      <c r="I74" s="15"/>
      <c r="J74" s="15"/>
      <c r="K74" s="16">
        <f>$F$21</f>
        <v>0</v>
      </c>
      <c r="L74" s="26"/>
      <c r="M74" s="15"/>
      <c r="N74" s="15"/>
      <c r="O74" s="15"/>
      <c r="P74" s="27">
        <f>$G$21</f>
        <v>0</v>
      </c>
      <c r="Q74" s="14"/>
      <c r="R74" s="15"/>
      <c r="S74" s="15"/>
      <c r="T74" s="15"/>
      <c r="U74" s="16">
        <f>$H$21</f>
        <v>0</v>
      </c>
      <c r="V74" s="26"/>
      <c r="W74" s="15"/>
      <c r="X74" s="15"/>
      <c r="Y74" s="15"/>
      <c r="Z74" s="16">
        <f>$I$21</f>
        <v>0</v>
      </c>
      <c r="AA74" s="92">
        <f t="shared" si="6"/>
        <v>45495</v>
      </c>
      <c r="AB74" s="93">
        <f t="shared" si="7"/>
        <v>45499</v>
      </c>
      <c r="AC74" s="28">
        <f t="shared" si="5"/>
        <v>0</v>
      </c>
      <c r="AD74" s="35" t="s">
        <v>48</v>
      </c>
    </row>
    <row r="75" spans="1:30" ht="13.9" customHeight="1">
      <c r="A75" s="90">
        <v>31</v>
      </c>
      <c r="B75" s="14"/>
      <c r="C75" s="15"/>
      <c r="D75" s="15"/>
      <c r="E75" s="15"/>
      <c r="F75" s="27">
        <f>$E$21</f>
        <v>0</v>
      </c>
      <c r="G75" s="14"/>
      <c r="H75" s="15"/>
      <c r="I75" s="15"/>
      <c r="J75" s="15"/>
      <c r="K75" s="16">
        <f>$F$22</f>
        <v>0</v>
      </c>
      <c r="L75" s="26"/>
      <c r="M75" s="15"/>
      <c r="N75" s="15"/>
      <c r="O75" s="15"/>
      <c r="P75" s="27">
        <f>$G$22</f>
        <v>0</v>
      </c>
      <c r="Q75" s="14"/>
      <c r="R75" s="15"/>
      <c r="S75" s="15"/>
      <c r="T75" s="15"/>
      <c r="U75" s="16">
        <f>$H$22</f>
        <v>0</v>
      </c>
      <c r="V75" s="26"/>
      <c r="W75" s="15"/>
      <c r="X75" s="15"/>
      <c r="Y75" s="15"/>
      <c r="Z75" s="16">
        <f>$I$22</f>
        <v>0</v>
      </c>
      <c r="AA75" s="92">
        <f t="shared" si="6"/>
        <v>45502</v>
      </c>
      <c r="AB75" s="93">
        <f t="shared" si="7"/>
        <v>45506</v>
      </c>
      <c r="AC75" s="28">
        <f t="shared" si="5"/>
        <v>0</v>
      </c>
      <c r="AD75" s="35" t="s">
        <v>48</v>
      </c>
    </row>
    <row r="76" spans="1:30" ht="13.9" customHeight="1">
      <c r="A76" s="38">
        <v>32</v>
      </c>
      <c r="B76" s="14"/>
      <c r="C76" s="15"/>
      <c r="D76" s="15"/>
      <c r="E76" s="15"/>
      <c r="F76" s="27">
        <f>$E$22</f>
        <v>0</v>
      </c>
      <c r="G76" s="14"/>
      <c r="H76" s="15"/>
      <c r="I76" s="15"/>
      <c r="J76" s="15"/>
      <c r="K76" s="16">
        <f>$F$22</f>
        <v>0</v>
      </c>
      <c r="L76" s="26"/>
      <c r="M76" s="15"/>
      <c r="N76" s="15"/>
      <c r="O76" s="15"/>
      <c r="P76" s="27">
        <f>$G$22</f>
        <v>0</v>
      </c>
      <c r="Q76" s="14"/>
      <c r="R76" s="15"/>
      <c r="S76" s="15"/>
      <c r="T76" s="15"/>
      <c r="U76" s="16">
        <f>$H$22</f>
        <v>0</v>
      </c>
      <c r="V76" s="26"/>
      <c r="W76" s="15"/>
      <c r="X76" s="15"/>
      <c r="Y76" s="15"/>
      <c r="Z76" s="16">
        <f>$I$22</f>
        <v>0</v>
      </c>
      <c r="AA76" s="92">
        <f t="shared" si="6"/>
        <v>45509</v>
      </c>
      <c r="AB76" s="93">
        <f t="shared" si="7"/>
        <v>45513</v>
      </c>
      <c r="AC76" s="28">
        <f t="shared" si="5"/>
        <v>0</v>
      </c>
      <c r="AD76" s="35" t="s">
        <v>48</v>
      </c>
    </row>
    <row r="77" spans="1:30" ht="13.9" customHeight="1">
      <c r="A77" s="90">
        <v>33</v>
      </c>
      <c r="B77" s="14"/>
      <c r="C77" s="15"/>
      <c r="D77" s="15"/>
      <c r="E77" s="15"/>
      <c r="F77" s="27">
        <f>$E$22</f>
        <v>0</v>
      </c>
      <c r="G77" s="14"/>
      <c r="H77" s="15"/>
      <c r="I77" s="15"/>
      <c r="J77" s="15"/>
      <c r="K77" s="16">
        <f>$F$22</f>
        <v>0</v>
      </c>
      <c r="L77" s="26"/>
      <c r="M77" s="15"/>
      <c r="N77" s="15"/>
      <c r="O77" s="15"/>
      <c r="P77" s="27">
        <f>$G$22</f>
        <v>0</v>
      </c>
      <c r="Q77" s="14"/>
      <c r="R77" s="15"/>
      <c r="S77" s="15"/>
      <c r="T77" s="15"/>
      <c r="U77" s="16">
        <f>$H$22</f>
        <v>0</v>
      </c>
      <c r="V77" s="26"/>
      <c r="W77" s="15"/>
      <c r="X77" s="15"/>
      <c r="Y77" s="15"/>
      <c r="Z77" s="16">
        <f>$I$22</f>
        <v>0</v>
      </c>
      <c r="AA77" s="92">
        <f t="shared" si="6"/>
        <v>45516</v>
      </c>
      <c r="AB77" s="93">
        <f t="shared" si="7"/>
        <v>45520</v>
      </c>
      <c r="AC77" s="28">
        <f t="shared" si="5"/>
        <v>0</v>
      </c>
      <c r="AD77" s="35" t="s">
        <v>48</v>
      </c>
    </row>
    <row r="78" spans="1:30" ht="13.9" customHeight="1">
      <c r="A78" s="90">
        <v>34</v>
      </c>
      <c r="B78" s="14"/>
      <c r="C78" s="15"/>
      <c r="D78" s="15"/>
      <c r="E78" s="15"/>
      <c r="F78" s="27">
        <f>$E$22</f>
        <v>0</v>
      </c>
      <c r="G78" s="14"/>
      <c r="H78" s="15"/>
      <c r="I78" s="15"/>
      <c r="J78" s="15"/>
      <c r="K78" s="16">
        <f>$F$22</f>
        <v>0</v>
      </c>
      <c r="L78" s="26"/>
      <c r="M78" s="15"/>
      <c r="N78" s="15"/>
      <c r="O78" s="15"/>
      <c r="P78" s="27">
        <f>$G$22</f>
        <v>0</v>
      </c>
      <c r="Q78" s="14"/>
      <c r="R78" s="15"/>
      <c r="S78" s="15"/>
      <c r="T78" s="15"/>
      <c r="U78" s="16">
        <f>$H$22</f>
        <v>0</v>
      </c>
      <c r="V78" s="26"/>
      <c r="W78" s="15"/>
      <c r="X78" s="15"/>
      <c r="Y78" s="15"/>
      <c r="Z78" s="16">
        <f>$I$22</f>
        <v>0</v>
      </c>
      <c r="AA78" s="92">
        <f t="shared" si="6"/>
        <v>45523</v>
      </c>
      <c r="AB78" s="93">
        <f t="shared" si="7"/>
        <v>45527</v>
      </c>
      <c r="AC78" s="28">
        <f t="shared" si="5"/>
        <v>0</v>
      </c>
      <c r="AD78" s="35" t="s">
        <v>48</v>
      </c>
    </row>
    <row r="79" spans="1:30" ht="13.9" customHeight="1">
      <c r="A79" s="90">
        <v>35</v>
      </c>
      <c r="B79" s="14"/>
      <c r="C79" s="15"/>
      <c r="D79" s="15"/>
      <c r="E79" s="15"/>
      <c r="F79" s="27">
        <f>$E$22</f>
        <v>0</v>
      </c>
      <c r="G79" s="14"/>
      <c r="H79" s="15"/>
      <c r="I79" s="15"/>
      <c r="J79" s="15"/>
      <c r="K79" s="16">
        <f>$F$22</f>
        <v>0</v>
      </c>
      <c r="L79" s="26"/>
      <c r="M79" s="15"/>
      <c r="N79" s="15"/>
      <c r="O79" s="15"/>
      <c r="P79" s="27">
        <f>$G$22</f>
        <v>0</v>
      </c>
      <c r="Q79" s="14"/>
      <c r="R79" s="15"/>
      <c r="S79" s="15"/>
      <c r="T79" s="15"/>
      <c r="U79" s="16">
        <f>$H$22</f>
        <v>0</v>
      </c>
      <c r="V79" s="26"/>
      <c r="W79" s="15"/>
      <c r="X79" s="15"/>
      <c r="Y79" s="15"/>
      <c r="Z79" s="16">
        <f>$I$22</f>
        <v>0</v>
      </c>
      <c r="AA79" s="92">
        <f t="shared" si="6"/>
        <v>45530</v>
      </c>
      <c r="AB79" s="93">
        <f t="shared" si="7"/>
        <v>45534</v>
      </c>
      <c r="AC79" s="28">
        <f t="shared" si="5"/>
        <v>0</v>
      </c>
      <c r="AD79" s="35" t="s">
        <v>48</v>
      </c>
    </row>
    <row r="80" spans="1:30" ht="13.9" customHeight="1">
      <c r="A80" s="90">
        <v>36</v>
      </c>
      <c r="B80" s="20">
        <f t="shared" ref="B80:B87" si="18">$E$22</f>
        <v>0</v>
      </c>
      <c r="C80" s="18"/>
      <c r="D80" s="18"/>
      <c r="E80" s="18"/>
      <c r="F80" s="24"/>
      <c r="G80" s="20">
        <f t="shared" ref="G80:G87" si="19">$F$22</f>
        <v>0</v>
      </c>
      <c r="H80" s="18"/>
      <c r="I80" s="18"/>
      <c r="J80" s="18"/>
      <c r="K80" s="19"/>
      <c r="L80" s="25">
        <f t="shared" ref="L80:L87" si="20">$G$22</f>
        <v>0</v>
      </c>
      <c r="M80" s="18"/>
      <c r="N80" s="18"/>
      <c r="O80" s="18"/>
      <c r="P80" s="24"/>
      <c r="Q80" s="20">
        <f t="shared" ref="Q80:Q87" si="21">$H$22</f>
        <v>0</v>
      </c>
      <c r="R80" s="18"/>
      <c r="S80" s="18"/>
      <c r="T80" s="18"/>
      <c r="U80" s="19"/>
      <c r="V80" s="25">
        <f t="shared" ref="V80:V87" si="22">$I$22</f>
        <v>0</v>
      </c>
      <c r="W80" s="18"/>
      <c r="X80" s="18"/>
      <c r="Y80" s="18"/>
      <c r="Z80" s="19"/>
      <c r="AA80" s="92">
        <f t="shared" si="6"/>
        <v>45537</v>
      </c>
      <c r="AB80" s="93">
        <f t="shared" si="7"/>
        <v>45541</v>
      </c>
      <c r="AC80" s="28">
        <f t="shared" si="5"/>
        <v>0</v>
      </c>
      <c r="AD80" s="35"/>
    </row>
    <row r="81" spans="1:30" ht="13.9" customHeight="1">
      <c r="A81" s="90">
        <v>37</v>
      </c>
      <c r="B81" s="20">
        <f t="shared" si="18"/>
        <v>0</v>
      </c>
      <c r="C81" s="18"/>
      <c r="D81" s="18"/>
      <c r="E81" s="18"/>
      <c r="F81" s="24"/>
      <c r="G81" s="20">
        <f t="shared" si="19"/>
        <v>0</v>
      </c>
      <c r="H81" s="18"/>
      <c r="I81" s="18"/>
      <c r="J81" s="18"/>
      <c r="K81" s="19"/>
      <c r="L81" s="25">
        <f t="shared" si="20"/>
        <v>0</v>
      </c>
      <c r="M81" s="18"/>
      <c r="N81" s="18"/>
      <c r="O81" s="18"/>
      <c r="P81" s="24"/>
      <c r="Q81" s="20">
        <f t="shared" si="21"/>
        <v>0</v>
      </c>
      <c r="R81" s="18"/>
      <c r="S81" s="18"/>
      <c r="T81" s="18"/>
      <c r="U81" s="19"/>
      <c r="V81" s="25">
        <f t="shared" si="22"/>
        <v>0</v>
      </c>
      <c r="W81" s="18"/>
      <c r="X81" s="18"/>
      <c r="Y81" s="18"/>
      <c r="Z81" s="19"/>
      <c r="AA81" s="92">
        <f t="shared" si="6"/>
        <v>45544</v>
      </c>
      <c r="AB81" s="93">
        <f t="shared" si="7"/>
        <v>45548</v>
      </c>
      <c r="AC81" s="28">
        <f t="shared" si="5"/>
        <v>0</v>
      </c>
      <c r="AD81" s="35"/>
    </row>
    <row r="82" spans="1:30" ht="13.9" customHeight="1">
      <c r="A82" s="38">
        <v>38</v>
      </c>
      <c r="B82" s="20">
        <f t="shared" si="18"/>
        <v>0</v>
      </c>
      <c r="C82" s="18"/>
      <c r="D82" s="18"/>
      <c r="E82" s="18"/>
      <c r="F82" s="24"/>
      <c r="G82" s="20">
        <f t="shared" si="19"/>
        <v>0</v>
      </c>
      <c r="H82" s="18"/>
      <c r="I82" s="18"/>
      <c r="J82" s="18"/>
      <c r="K82" s="19"/>
      <c r="L82" s="25">
        <f t="shared" si="20"/>
        <v>0</v>
      </c>
      <c r="M82" s="18"/>
      <c r="N82" s="18"/>
      <c r="O82" s="18"/>
      <c r="P82" s="24"/>
      <c r="Q82" s="20">
        <f t="shared" si="21"/>
        <v>0</v>
      </c>
      <c r="R82" s="18"/>
      <c r="S82" s="18"/>
      <c r="T82" s="18"/>
      <c r="U82" s="19"/>
      <c r="V82" s="25">
        <f t="shared" si="22"/>
        <v>0</v>
      </c>
      <c r="W82" s="18"/>
      <c r="X82" s="18"/>
      <c r="Y82" s="18"/>
      <c r="Z82" s="19"/>
      <c r="AA82" s="92">
        <f t="shared" si="6"/>
        <v>45551</v>
      </c>
      <c r="AB82" s="93">
        <f t="shared" si="7"/>
        <v>45555</v>
      </c>
      <c r="AC82" s="28">
        <f t="shared" si="5"/>
        <v>0</v>
      </c>
      <c r="AD82" s="95"/>
    </row>
    <row r="83" spans="1:30" ht="13.9" customHeight="1">
      <c r="A83" s="90">
        <v>39</v>
      </c>
      <c r="B83" s="20">
        <f t="shared" si="18"/>
        <v>0</v>
      </c>
      <c r="C83" s="18"/>
      <c r="D83" s="18"/>
      <c r="E83" s="18"/>
      <c r="F83" s="24"/>
      <c r="G83" s="20">
        <f t="shared" si="19"/>
        <v>0</v>
      </c>
      <c r="H83" s="18"/>
      <c r="I83" s="18"/>
      <c r="J83" s="18"/>
      <c r="K83" s="19"/>
      <c r="L83" s="25">
        <f t="shared" si="20"/>
        <v>0</v>
      </c>
      <c r="M83" s="18"/>
      <c r="N83" s="18"/>
      <c r="O83" s="18"/>
      <c r="P83" s="24"/>
      <c r="Q83" s="20">
        <f t="shared" si="21"/>
        <v>0</v>
      </c>
      <c r="R83" s="18"/>
      <c r="S83" s="18"/>
      <c r="T83" s="18"/>
      <c r="U83" s="19"/>
      <c r="V83" s="25">
        <f t="shared" si="22"/>
        <v>0</v>
      </c>
      <c r="W83" s="18"/>
      <c r="X83" s="18"/>
      <c r="Y83" s="18"/>
      <c r="Z83" s="19"/>
      <c r="AA83" s="92">
        <f t="shared" si="6"/>
        <v>45558</v>
      </c>
      <c r="AB83" s="93">
        <f t="shared" si="7"/>
        <v>45562</v>
      </c>
      <c r="AC83" s="28">
        <f t="shared" si="5"/>
        <v>0</v>
      </c>
      <c r="AD83" s="35"/>
    </row>
    <row r="84" spans="1:30" ht="13.9" customHeight="1">
      <c r="A84" s="90">
        <v>40</v>
      </c>
      <c r="B84" s="20">
        <f t="shared" si="18"/>
        <v>0</v>
      </c>
      <c r="C84" s="18"/>
      <c r="D84" s="18"/>
      <c r="E84" s="18"/>
      <c r="F84" s="24"/>
      <c r="G84" s="20">
        <f t="shared" si="19"/>
        <v>0</v>
      </c>
      <c r="H84" s="18"/>
      <c r="I84" s="18"/>
      <c r="J84" s="18"/>
      <c r="K84" s="19"/>
      <c r="L84" s="25">
        <f t="shared" si="20"/>
        <v>0</v>
      </c>
      <c r="M84" s="18"/>
      <c r="N84" s="18"/>
      <c r="O84" s="18"/>
      <c r="P84" s="24"/>
      <c r="Q84" s="20">
        <f t="shared" si="21"/>
        <v>0</v>
      </c>
      <c r="R84" s="18"/>
      <c r="S84" s="18"/>
      <c r="T84" s="18"/>
      <c r="U84" s="19"/>
      <c r="V84" s="25">
        <f t="shared" si="22"/>
        <v>0</v>
      </c>
      <c r="W84" s="18"/>
      <c r="X84" s="18"/>
      <c r="Y84" s="18"/>
      <c r="Z84" s="19"/>
      <c r="AA84" s="92">
        <f t="shared" si="6"/>
        <v>45565</v>
      </c>
      <c r="AB84" s="93">
        <f t="shared" si="7"/>
        <v>45569</v>
      </c>
      <c r="AC84" s="28">
        <f t="shared" si="5"/>
        <v>0</v>
      </c>
      <c r="AD84" s="35"/>
    </row>
    <row r="85" spans="1:30" ht="13.9" customHeight="1">
      <c r="A85" s="90">
        <v>41</v>
      </c>
      <c r="B85" s="20">
        <f t="shared" si="18"/>
        <v>0</v>
      </c>
      <c r="C85" s="18"/>
      <c r="D85" s="18"/>
      <c r="E85" s="18"/>
      <c r="F85" s="24"/>
      <c r="G85" s="20">
        <f t="shared" si="19"/>
        <v>0</v>
      </c>
      <c r="H85" s="18"/>
      <c r="I85" s="18"/>
      <c r="J85" s="18"/>
      <c r="K85" s="19"/>
      <c r="L85" s="25">
        <f t="shared" si="20"/>
        <v>0</v>
      </c>
      <c r="M85" s="18"/>
      <c r="N85" s="18"/>
      <c r="O85" s="18"/>
      <c r="P85" s="24"/>
      <c r="Q85" s="20">
        <f t="shared" si="21"/>
        <v>0</v>
      </c>
      <c r="R85" s="18"/>
      <c r="S85" s="18"/>
      <c r="T85" s="18"/>
      <c r="U85" s="19"/>
      <c r="V85" s="25">
        <f t="shared" si="22"/>
        <v>0</v>
      </c>
      <c r="W85" s="18"/>
      <c r="X85" s="18"/>
      <c r="Y85" s="18"/>
      <c r="Z85" s="19"/>
      <c r="AA85" s="92">
        <f t="shared" si="6"/>
        <v>45572</v>
      </c>
      <c r="AB85" s="93">
        <f t="shared" si="7"/>
        <v>45576</v>
      </c>
      <c r="AC85" s="28">
        <f t="shared" si="5"/>
        <v>0</v>
      </c>
      <c r="AD85" s="35"/>
    </row>
    <row r="86" spans="1:30" ht="13.9" customHeight="1">
      <c r="A86" s="90">
        <v>42</v>
      </c>
      <c r="B86" s="20">
        <f t="shared" si="18"/>
        <v>0</v>
      </c>
      <c r="C86" s="18"/>
      <c r="D86" s="18"/>
      <c r="E86" s="18"/>
      <c r="F86" s="24"/>
      <c r="G86" s="20">
        <f t="shared" si="19"/>
        <v>0</v>
      </c>
      <c r="H86" s="18"/>
      <c r="I86" s="18"/>
      <c r="J86" s="18"/>
      <c r="K86" s="19"/>
      <c r="L86" s="25">
        <f t="shared" si="20"/>
        <v>0</v>
      </c>
      <c r="M86" s="18"/>
      <c r="N86" s="18"/>
      <c r="O86" s="18"/>
      <c r="P86" s="24"/>
      <c r="Q86" s="20">
        <f t="shared" si="21"/>
        <v>0</v>
      </c>
      <c r="R86" s="18"/>
      <c r="S86" s="18"/>
      <c r="T86" s="18"/>
      <c r="U86" s="19"/>
      <c r="V86" s="25">
        <f t="shared" si="22"/>
        <v>0</v>
      </c>
      <c r="W86" s="18"/>
      <c r="X86" s="18"/>
      <c r="Y86" s="18"/>
      <c r="Z86" s="19"/>
      <c r="AA86" s="92">
        <f t="shared" si="6"/>
        <v>45579</v>
      </c>
      <c r="AB86" s="93">
        <f t="shared" si="7"/>
        <v>45583</v>
      </c>
      <c r="AC86" s="28">
        <f t="shared" si="5"/>
        <v>0</v>
      </c>
      <c r="AD86" s="35"/>
    </row>
    <row r="87" spans="1:30" ht="13.9" customHeight="1">
      <c r="A87" s="90">
        <v>43</v>
      </c>
      <c r="B87" s="20">
        <f t="shared" si="18"/>
        <v>0</v>
      </c>
      <c r="C87" s="18"/>
      <c r="D87" s="18"/>
      <c r="E87" s="18"/>
      <c r="F87" s="24"/>
      <c r="G87" s="20">
        <f t="shared" si="19"/>
        <v>0</v>
      </c>
      <c r="H87" s="18"/>
      <c r="I87" s="18"/>
      <c r="J87" s="18"/>
      <c r="K87" s="19"/>
      <c r="L87" s="25">
        <f t="shared" si="20"/>
        <v>0</v>
      </c>
      <c r="M87" s="18"/>
      <c r="N87" s="18"/>
      <c r="O87" s="18"/>
      <c r="P87" s="24"/>
      <c r="Q87" s="20">
        <f t="shared" si="21"/>
        <v>0</v>
      </c>
      <c r="R87" s="18"/>
      <c r="S87" s="18"/>
      <c r="T87" s="18"/>
      <c r="U87" s="19"/>
      <c r="V87" s="25">
        <f t="shared" si="22"/>
        <v>0</v>
      </c>
      <c r="W87" s="18"/>
      <c r="X87" s="18"/>
      <c r="Y87" s="18"/>
      <c r="Z87" s="19"/>
      <c r="AA87" s="92">
        <f t="shared" si="6"/>
        <v>45586</v>
      </c>
      <c r="AB87" s="93">
        <f t="shared" si="7"/>
        <v>45590</v>
      </c>
      <c r="AC87" s="28">
        <f t="shared" si="5"/>
        <v>0</v>
      </c>
      <c r="AD87" s="35"/>
    </row>
    <row r="88" spans="1:30" ht="13.9" customHeight="1">
      <c r="A88" s="38">
        <v>44</v>
      </c>
      <c r="B88" s="14"/>
      <c r="C88" s="15"/>
      <c r="D88" s="15"/>
      <c r="E88" s="15"/>
      <c r="F88" s="27">
        <f>$E$22</f>
        <v>0</v>
      </c>
      <c r="G88" s="14"/>
      <c r="H88" s="15"/>
      <c r="I88" s="15"/>
      <c r="J88" s="15"/>
      <c r="K88" s="16">
        <f>$F$22</f>
        <v>0</v>
      </c>
      <c r="L88" s="26"/>
      <c r="M88" s="15"/>
      <c r="N88" s="15"/>
      <c r="O88" s="15"/>
      <c r="P88" s="27">
        <f>$G$22</f>
        <v>0</v>
      </c>
      <c r="Q88" s="14"/>
      <c r="R88" s="15"/>
      <c r="S88" s="15"/>
      <c r="T88" s="15"/>
      <c r="U88" s="16">
        <f>$H$22</f>
        <v>0</v>
      </c>
      <c r="V88" s="26"/>
      <c r="W88" s="15"/>
      <c r="X88" s="15"/>
      <c r="Y88" s="15"/>
      <c r="Z88" s="16">
        <f>$I$22</f>
        <v>0</v>
      </c>
      <c r="AA88" s="92">
        <f t="shared" si="6"/>
        <v>45593</v>
      </c>
      <c r="AB88" s="93">
        <f t="shared" si="7"/>
        <v>45597</v>
      </c>
      <c r="AC88" s="28">
        <f t="shared" si="5"/>
        <v>0</v>
      </c>
      <c r="AD88" s="35" t="s">
        <v>49</v>
      </c>
    </row>
    <row r="89" spans="1:30" ht="13.9" customHeight="1">
      <c r="A89" s="90">
        <v>45</v>
      </c>
      <c r="B89" s="20">
        <f t="shared" ref="B89:B95" si="23">$E$22</f>
        <v>0</v>
      </c>
      <c r="C89" s="18"/>
      <c r="D89" s="18"/>
      <c r="E89" s="18"/>
      <c r="F89" s="24"/>
      <c r="G89" s="20">
        <f t="shared" ref="G89:G95" si="24">$F$22</f>
        <v>0</v>
      </c>
      <c r="H89" s="18"/>
      <c r="I89" s="18"/>
      <c r="J89" s="18"/>
      <c r="K89" s="19"/>
      <c r="L89" s="25">
        <f t="shared" ref="L89:L95" si="25">$G$22</f>
        <v>0</v>
      </c>
      <c r="M89" s="18"/>
      <c r="N89" s="18"/>
      <c r="O89" s="18"/>
      <c r="P89" s="24"/>
      <c r="Q89" s="20">
        <f t="shared" ref="Q89:Q95" si="26">$H$22</f>
        <v>0</v>
      </c>
      <c r="R89" s="18"/>
      <c r="S89" s="18"/>
      <c r="T89" s="18"/>
      <c r="U89" s="19"/>
      <c r="V89" s="25">
        <f t="shared" ref="V89:V95" si="27">$I$22</f>
        <v>0</v>
      </c>
      <c r="W89" s="18"/>
      <c r="X89" s="18"/>
      <c r="Y89" s="18"/>
      <c r="Z89" s="19"/>
      <c r="AA89" s="92">
        <f t="shared" si="6"/>
        <v>45600</v>
      </c>
      <c r="AB89" s="93">
        <f t="shared" si="7"/>
        <v>45604</v>
      </c>
      <c r="AC89" s="28">
        <f t="shared" si="5"/>
        <v>0</v>
      </c>
      <c r="AD89" s="35"/>
    </row>
    <row r="90" spans="1:30" ht="13.9" customHeight="1">
      <c r="A90" s="90">
        <v>46</v>
      </c>
      <c r="B90" s="20">
        <f t="shared" si="23"/>
        <v>0</v>
      </c>
      <c r="C90" s="18"/>
      <c r="D90" s="18"/>
      <c r="E90" s="18"/>
      <c r="F90" s="24"/>
      <c r="G90" s="20">
        <f t="shared" si="24"/>
        <v>0</v>
      </c>
      <c r="H90" s="18"/>
      <c r="I90" s="18"/>
      <c r="J90" s="18"/>
      <c r="K90" s="19"/>
      <c r="L90" s="25">
        <f t="shared" si="25"/>
        <v>0</v>
      </c>
      <c r="M90" s="18"/>
      <c r="N90" s="18"/>
      <c r="O90" s="18"/>
      <c r="P90" s="24"/>
      <c r="Q90" s="20">
        <f t="shared" si="26"/>
        <v>0</v>
      </c>
      <c r="R90" s="18"/>
      <c r="S90" s="18"/>
      <c r="T90" s="18"/>
      <c r="U90" s="19"/>
      <c r="V90" s="25">
        <f t="shared" si="27"/>
        <v>0</v>
      </c>
      <c r="W90" s="18"/>
      <c r="X90" s="18"/>
      <c r="Y90" s="18"/>
      <c r="Z90" s="19"/>
      <c r="AA90" s="92">
        <f t="shared" si="6"/>
        <v>45607</v>
      </c>
      <c r="AB90" s="93">
        <f t="shared" si="7"/>
        <v>45611</v>
      </c>
      <c r="AC90" s="28">
        <f t="shared" si="5"/>
        <v>0</v>
      </c>
      <c r="AD90" s="35"/>
    </row>
    <row r="91" spans="1:30" ht="13.9" customHeight="1">
      <c r="A91" s="90">
        <v>47</v>
      </c>
      <c r="B91" s="20">
        <f t="shared" si="23"/>
        <v>0</v>
      </c>
      <c r="C91" s="18"/>
      <c r="D91" s="18"/>
      <c r="E91" s="18"/>
      <c r="F91" s="24"/>
      <c r="G91" s="20">
        <f t="shared" si="24"/>
        <v>0</v>
      </c>
      <c r="H91" s="18"/>
      <c r="I91" s="18"/>
      <c r="J91" s="18"/>
      <c r="K91" s="19"/>
      <c r="L91" s="25">
        <f t="shared" si="25"/>
        <v>0</v>
      </c>
      <c r="M91" s="18"/>
      <c r="N91" s="18"/>
      <c r="O91" s="18"/>
      <c r="P91" s="24"/>
      <c r="Q91" s="20">
        <f t="shared" si="26"/>
        <v>0</v>
      </c>
      <c r="R91" s="18"/>
      <c r="S91" s="18"/>
      <c r="T91" s="18"/>
      <c r="U91" s="19"/>
      <c r="V91" s="25">
        <f t="shared" si="27"/>
        <v>0</v>
      </c>
      <c r="W91" s="18"/>
      <c r="X91" s="18"/>
      <c r="Y91" s="18"/>
      <c r="Z91" s="19"/>
      <c r="AA91" s="92">
        <f t="shared" si="6"/>
        <v>45614</v>
      </c>
      <c r="AB91" s="93">
        <f t="shared" si="7"/>
        <v>45618</v>
      </c>
      <c r="AC91" s="28">
        <f t="shared" si="5"/>
        <v>0</v>
      </c>
      <c r="AD91" s="35"/>
    </row>
    <row r="92" spans="1:30" ht="13.9" customHeight="1">
      <c r="A92" s="90">
        <v>48</v>
      </c>
      <c r="B92" s="20">
        <f t="shared" si="23"/>
        <v>0</v>
      </c>
      <c r="C92" s="18"/>
      <c r="D92" s="18"/>
      <c r="E92" s="18"/>
      <c r="F92" s="24"/>
      <c r="G92" s="20">
        <f t="shared" si="24"/>
        <v>0</v>
      </c>
      <c r="H92" s="18"/>
      <c r="I92" s="18"/>
      <c r="J92" s="18"/>
      <c r="K92" s="19"/>
      <c r="L92" s="25">
        <f t="shared" si="25"/>
        <v>0</v>
      </c>
      <c r="M92" s="18"/>
      <c r="N92" s="18"/>
      <c r="O92" s="18"/>
      <c r="P92" s="24"/>
      <c r="Q92" s="20">
        <f t="shared" si="26"/>
        <v>0</v>
      </c>
      <c r="R92" s="18"/>
      <c r="S92" s="18"/>
      <c r="T92" s="18"/>
      <c r="U92" s="19"/>
      <c r="V92" s="25">
        <f t="shared" si="27"/>
        <v>0</v>
      </c>
      <c r="W92" s="18"/>
      <c r="X92" s="18"/>
      <c r="Y92" s="18"/>
      <c r="Z92" s="19"/>
      <c r="AA92" s="92">
        <f t="shared" si="6"/>
        <v>45621</v>
      </c>
      <c r="AB92" s="93">
        <f t="shared" si="7"/>
        <v>45625</v>
      </c>
      <c r="AC92" s="28">
        <f t="shared" si="5"/>
        <v>0</v>
      </c>
      <c r="AD92" s="35"/>
    </row>
    <row r="93" spans="1:30" ht="13.9" customHeight="1">
      <c r="A93" s="90">
        <v>49</v>
      </c>
      <c r="B93" s="20">
        <f t="shared" si="23"/>
        <v>0</v>
      </c>
      <c r="C93" s="18"/>
      <c r="D93" s="18"/>
      <c r="E93" s="18"/>
      <c r="F93" s="24"/>
      <c r="G93" s="20">
        <f t="shared" si="24"/>
        <v>0</v>
      </c>
      <c r="H93" s="18"/>
      <c r="I93" s="18"/>
      <c r="J93" s="18"/>
      <c r="K93" s="19"/>
      <c r="L93" s="25">
        <f t="shared" si="25"/>
        <v>0</v>
      </c>
      <c r="M93" s="18"/>
      <c r="N93" s="18"/>
      <c r="O93" s="18"/>
      <c r="P93" s="24"/>
      <c r="Q93" s="20">
        <f t="shared" si="26"/>
        <v>0</v>
      </c>
      <c r="R93" s="18"/>
      <c r="S93" s="18"/>
      <c r="T93" s="18"/>
      <c r="U93" s="19"/>
      <c r="V93" s="25">
        <f t="shared" si="27"/>
        <v>0</v>
      </c>
      <c r="W93" s="18"/>
      <c r="X93" s="18"/>
      <c r="Y93" s="18"/>
      <c r="Z93" s="19"/>
      <c r="AA93" s="92">
        <f t="shared" si="6"/>
        <v>45628</v>
      </c>
      <c r="AB93" s="93">
        <f t="shared" si="7"/>
        <v>45632</v>
      </c>
      <c r="AC93" s="28">
        <f t="shared" si="5"/>
        <v>0</v>
      </c>
      <c r="AD93" s="35"/>
    </row>
    <row r="94" spans="1:30" ht="13.9" customHeight="1">
      <c r="A94" s="38">
        <v>50</v>
      </c>
      <c r="B94" s="20">
        <f t="shared" si="23"/>
        <v>0</v>
      </c>
      <c r="C94" s="18"/>
      <c r="D94" s="18"/>
      <c r="E94" s="18"/>
      <c r="F94" s="24"/>
      <c r="G94" s="20">
        <f t="shared" si="24"/>
        <v>0</v>
      </c>
      <c r="H94" s="18"/>
      <c r="I94" s="18"/>
      <c r="J94" s="18"/>
      <c r="K94" s="19"/>
      <c r="L94" s="25">
        <f t="shared" si="25"/>
        <v>0</v>
      </c>
      <c r="M94" s="18"/>
      <c r="N94" s="18"/>
      <c r="O94" s="18"/>
      <c r="P94" s="24"/>
      <c r="Q94" s="20">
        <f t="shared" si="26"/>
        <v>0</v>
      </c>
      <c r="R94" s="18"/>
      <c r="S94" s="18"/>
      <c r="T94" s="18"/>
      <c r="U94" s="19"/>
      <c r="V94" s="25">
        <f t="shared" si="27"/>
        <v>0</v>
      </c>
      <c r="W94" s="18"/>
      <c r="X94" s="18"/>
      <c r="Y94" s="18"/>
      <c r="Z94" s="19"/>
      <c r="AA94" s="92">
        <f t="shared" si="6"/>
        <v>45635</v>
      </c>
      <c r="AB94" s="93">
        <f t="shared" si="7"/>
        <v>45639</v>
      </c>
      <c r="AC94" s="28">
        <f t="shared" si="5"/>
        <v>0</v>
      </c>
      <c r="AD94" s="35"/>
    </row>
    <row r="95" spans="1:30" ht="13.9" customHeight="1">
      <c r="A95" s="90">
        <v>51</v>
      </c>
      <c r="B95" s="20">
        <f t="shared" si="23"/>
        <v>0</v>
      </c>
      <c r="C95" s="18"/>
      <c r="D95" s="18"/>
      <c r="E95" s="18"/>
      <c r="F95" s="24"/>
      <c r="G95" s="20">
        <f t="shared" si="24"/>
        <v>0</v>
      </c>
      <c r="H95" s="18"/>
      <c r="I95" s="18"/>
      <c r="J95" s="18"/>
      <c r="K95" s="19"/>
      <c r="L95" s="25">
        <f t="shared" si="25"/>
        <v>0</v>
      </c>
      <c r="M95" s="18"/>
      <c r="N95" s="18"/>
      <c r="O95" s="18"/>
      <c r="P95" s="24"/>
      <c r="Q95" s="20">
        <f t="shared" si="26"/>
        <v>0</v>
      </c>
      <c r="R95" s="18"/>
      <c r="S95" s="18"/>
      <c r="T95" s="18"/>
      <c r="U95" s="19"/>
      <c r="V95" s="25">
        <f t="shared" si="27"/>
        <v>0</v>
      </c>
      <c r="W95" s="18"/>
      <c r="X95" s="18"/>
      <c r="Y95" s="18"/>
      <c r="Z95" s="19"/>
      <c r="AA95" s="92">
        <f t="shared" si="6"/>
        <v>45642</v>
      </c>
      <c r="AB95" s="93">
        <f t="shared" si="7"/>
        <v>45646</v>
      </c>
      <c r="AC95" s="28">
        <f t="shared" si="5"/>
        <v>0</v>
      </c>
      <c r="AD95" s="35"/>
    </row>
    <row r="96" spans="1:30" ht="13.9" customHeight="1" thickBot="1">
      <c r="A96" s="96">
        <v>52</v>
      </c>
      <c r="B96" s="66"/>
      <c r="C96" s="67"/>
      <c r="D96" s="67"/>
      <c r="E96" s="67"/>
      <c r="F96" s="68">
        <f>$E$22</f>
        <v>0</v>
      </c>
      <c r="G96" s="66"/>
      <c r="H96" s="67"/>
      <c r="I96" s="67"/>
      <c r="J96" s="67"/>
      <c r="K96" s="69">
        <f>$F$22</f>
        <v>0</v>
      </c>
      <c r="L96" s="114"/>
      <c r="M96" s="88"/>
      <c r="N96" s="88"/>
      <c r="O96" s="88"/>
      <c r="P96" s="89">
        <f>$G$22</f>
        <v>0</v>
      </c>
      <c r="Q96" s="87"/>
      <c r="R96" s="88"/>
      <c r="S96" s="88"/>
      <c r="T96" s="88"/>
      <c r="U96" s="101">
        <f>$H$22</f>
        <v>0</v>
      </c>
      <c r="V96" s="70"/>
      <c r="W96" s="67"/>
      <c r="X96" s="67"/>
      <c r="Y96" s="67"/>
      <c r="Z96" s="69">
        <f>$I$22</f>
        <v>0</v>
      </c>
      <c r="AA96" s="97">
        <f t="shared" si="6"/>
        <v>45649</v>
      </c>
      <c r="AB96" s="98">
        <f t="shared" si="7"/>
        <v>45653</v>
      </c>
      <c r="AC96" s="71">
        <f t="shared" si="5"/>
        <v>0</v>
      </c>
      <c r="AD96" s="72" t="s">
        <v>50</v>
      </c>
    </row>
    <row r="97" spans="1:30" ht="13.9" customHeight="1">
      <c r="A97" s="12"/>
      <c r="B97" s="12"/>
      <c r="C97" s="12"/>
      <c r="D97" s="12"/>
      <c r="E97" s="99"/>
      <c r="F97" s="12"/>
      <c r="G97" s="12"/>
      <c r="H97" s="12"/>
      <c r="I97" s="99"/>
      <c r="J97" s="12"/>
      <c r="K97" s="12"/>
      <c r="L97" s="12"/>
      <c r="M97" s="99"/>
      <c r="N97" s="12"/>
      <c r="O97" s="12"/>
      <c r="P97" s="12"/>
      <c r="Q97" s="99"/>
      <c r="R97" s="12"/>
      <c r="S97" s="12"/>
      <c r="T97" s="12"/>
      <c r="U97" s="99"/>
      <c r="V97" s="12"/>
      <c r="W97" s="12"/>
      <c r="X97" s="73"/>
      <c r="Y97" s="12"/>
      <c r="Z97" s="73"/>
      <c r="AA97" s="73"/>
      <c r="AB97" s="73"/>
      <c r="AC97" s="73"/>
      <c r="AD97" s="73"/>
    </row>
    <row r="98" spans="1:30" ht="13.15">
      <c r="A98" s="7"/>
      <c r="B98" s="100" t="s">
        <v>51</v>
      </c>
      <c r="C98" s="13"/>
      <c r="D98" s="13"/>
      <c r="E98" s="13"/>
      <c r="F98" s="13"/>
      <c r="G98" s="13"/>
      <c r="H98" s="13"/>
      <c r="I98" s="13"/>
      <c r="J98" s="13"/>
      <c r="K98" s="13"/>
      <c r="L98" s="13"/>
      <c r="M98" s="13"/>
      <c r="N98" s="13"/>
      <c r="O98" s="13"/>
      <c r="P98" s="13"/>
      <c r="Q98" s="13"/>
      <c r="R98" s="13"/>
      <c r="S98" s="13"/>
      <c r="T98" s="13"/>
      <c r="U98" s="13"/>
      <c r="V98" s="8"/>
      <c r="W98" s="8"/>
      <c r="X98" s="73"/>
      <c r="Y98" s="8"/>
      <c r="Z98" s="73"/>
      <c r="AA98" s="73"/>
      <c r="AB98" s="73"/>
      <c r="AC98" s="30">
        <f>SUM(AC45:AC96)</f>
        <v>0</v>
      </c>
      <c r="AD98" s="73"/>
    </row>
    <row r="99" spans="1:30" ht="13.15">
      <c r="A99" s="8"/>
      <c r="B99" s="12" t="s">
        <v>35</v>
      </c>
      <c r="C99" s="100" t="s">
        <v>52</v>
      </c>
      <c r="D99" s="8"/>
      <c r="E99" s="8"/>
      <c r="F99" s="8"/>
      <c r="G99" s="8"/>
      <c r="H99" s="8"/>
      <c r="I99" s="8"/>
      <c r="J99" s="8"/>
      <c r="K99" s="8"/>
      <c r="L99" s="8"/>
      <c r="M99" s="8"/>
      <c r="N99" s="8"/>
      <c r="O99" s="8"/>
      <c r="P99" s="8"/>
      <c r="Q99" s="8"/>
      <c r="R99" s="8"/>
      <c r="S99" s="8"/>
      <c r="T99" s="8"/>
      <c r="U99" s="8"/>
      <c r="V99" s="9"/>
      <c r="W99" s="9"/>
      <c r="X99" s="73"/>
      <c r="Y99" s="8"/>
      <c r="Z99" s="73"/>
      <c r="AA99" s="73"/>
      <c r="AB99" s="73"/>
      <c r="AC99" s="11"/>
      <c r="AD99" s="73"/>
    </row>
    <row r="100" spans="1:30" ht="13.15">
      <c r="A100" s="8"/>
      <c r="B100" s="12" t="s">
        <v>36</v>
      </c>
      <c r="C100" s="100" t="s">
        <v>53</v>
      </c>
      <c r="D100" s="8"/>
      <c r="E100" s="8"/>
      <c r="F100" s="8"/>
      <c r="G100" s="8"/>
      <c r="H100" s="8"/>
      <c r="I100" s="8"/>
      <c r="J100" s="8"/>
      <c r="K100" s="8"/>
      <c r="L100" s="8"/>
      <c r="M100" s="8"/>
      <c r="N100" s="8"/>
      <c r="O100" s="8"/>
      <c r="P100" s="8"/>
      <c r="Q100" s="8"/>
      <c r="R100" s="8"/>
      <c r="S100" s="10"/>
      <c r="T100" s="10"/>
      <c r="U100" s="10"/>
      <c r="V100" s="12"/>
      <c r="W100" s="73"/>
      <c r="X100" s="73"/>
      <c r="Y100" s="8"/>
      <c r="Z100" s="73"/>
      <c r="AA100" s="73"/>
      <c r="AB100" s="6" t="s">
        <v>54</v>
      </c>
      <c r="AC100" s="31">
        <f>AC98-E39</f>
        <v>-1659</v>
      </c>
      <c r="AD100" s="73"/>
    </row>
    <row r="101" spans="1:30">
      <c r="A101" s="12"/>
      <c r="B101" s="73" t="s">
        <v>37</v>
      </c>
      <c r="C101" s="73" t="s">
        <v>55</v>
      </c>
      <c r="D101" s="12"/>
      <c r="E101" s="12"/>
      <c r="F101" s="12"/>
      <c r="G101" s="12"/>
      <c r="H101" s="12"/>
      <c r="I101" s="12"/>
      <c r="J101" s="12"/>
      <c r="K101" s="12"/>
      <c r="L101" s="12"/>
      <c r="M101" s="12"/>
      <c r="N101" s="12"/>
      <c r="O101" s="12"/>
      <c r="P101" s="12"/>
      <c r="Q101" s="12"/>
      <c r="R101" s="12"/>
      <c r="S101" s="12"/>
      <c r="T101" s="12"/>
      <c r="U101" s="12"/>
      <c r="V101" s="12"/>
      <c r="W101" s="12"/>
      <c r="X101" s="73"/>
      <c r="Y101" s="12"/>
      <c r="Z101" s="73"/>
      <c r="AA101" s="73"/>
      <c r="AB101" s="73"/>
      <c r="AC101" s="73"/>
      <c r="AD101" s="73"/>
    </row>
    <row r="102" spans="1:30">
      <c r="A102" s="12"/>
      <c r="B102" s="12" t="s">
        <v>38</v>
      </c>
      <c r="C102" s="100" t="s">
        <v>56</v>
      </c>
      <c r="D102" s="100"/>
      <c r="E102" s="100"/>
      <c r="F102" s="12"/>
      <c r="G102" s="12"/>
      <c r="H102" s="12"/>
      <c r="I102" s="12"/>
      <c r="J102" s="12"/>
      <c r="K102" s="12"/>
      <c r="L102" s="12"/>
      <c r="M102" s="12"/>
      <c r="N102" s="12"/>
      <c r="O102" s="12"/>
      <c r="P102" s="12"/>
      <c r="Q102" s="12"/>
      <c r="R102" s="12"/>
      <c r="S102" s="12"/>
      <c r="T102" s="12"/>
      <c r="U102" s="12"/>
      <c r="V102" s="12"/>
      <c r="W102" s="12"/>
      <c r="X102" s="73"/>
      <c r="Y102" s="12"/>
      <c r="Z102" s="73"/>
      <c r="AA102" s="73"/>
      <c r="AB102" s="73"/>
      <c r="AC102" s="73"/>
      <c r="AD102" s="73"/>
    </row>
    <row r="103" spans="1:30">
      <c r="A103" s="12"/>
      <c r="B103" s="12" t="s">
        <v>39</v>
      </c>
      <c r="C103" s="100" t="s">
        <v>57</v>
      </c>
      <c r="D103" s="100"/>
      <c r="E103" s="100"/>
      <c r="F103" s="12"/>
      <c r="G103" s="12"/>
      <c r="H103" s="12"/>
      <c r="I103" s="12"/>
      <c r="J103" s="12"/>
      <c r="K103" s="12"/>
      <c r="L103" s="12"/>
      <c r="M103" s="12"/>
      <c r="N103" s="12"/>
      <c r="O103" s="12"/>
      <c r="P103" s="12"/>
      <c r="Q103" s="12"/>
      <c r="R103" s="12"/>
      <c r="S103" s="12"/>
      <c r="T103" s="12"/>
      <c r="U103" s="12"/>
      <c r="V103" s="12"/>
      <c r="W103" s="12"/>
      <c r="X103" s="73"/>
      <c r="Y103" s="12"/>
      <c r="Z103" s="73"/>
      <c r="AA103" s="73"/>
      <c r="AB103" s="73"/>
      <c r="AC103" s="73"/>
      <c r="AD103" s="73"/>
    </row>
    <row r="104" spans="1:30">
      <c r="A104" s="154"/>
      <c r="B104" s="154"/>
      <c r="C104" s="154"/>
      <c r="D104" s="154"/>
      <c r="E104" s="154"/>
      <c r="F104" s="154"/>
      <c r="G104" s="154"/>
      <c r="H104" s="154"/>
      <c r="I104" s="154"/>
      <c r="J104" s="12"/>
      <c r="K104" s="12"/>
      <c r="L104" s="12"/>
      <c r="M104" s="12"/>
      <c r="N104" s="12"/>
      <c r="O104" s="12"/>
      <c r="P104" s="12"/>
      <c r="Q104" s="12"/>
      <c r="R104" s="12"/>
      <c r="S104" s="12"/>
      <c r="T104" s="12"/>
      <c r="U104" s="12"/>
      <c r="V104" s="12"/>
      <c r="W104" s="12"/>
      <c r="X104" s="73"/>
      <c r="Y104" s="12"/>
      <c r="Z104" s="73"/>
      <c r="AA104" s="73"/>
      <c r="AB104" s="73"/>
      <c r="AC104" s="73"/>
      <c r="AD104" s="73"/>
    </row>
    <row r="105" spans="1:30">
      <c r="A105" s="12"/>
      <c r="B105" s="12"/>
      <c r="C105" s="12"/>
      <c r="D105" s="100"/>
      <c r="E105" s="100"/>
      <c r="F105" s="12"/>
      <c r="G105" s="12"/>
      <c r="H105" s="12"/>
      <c r="I105" s="12"/>
      <c r="J105" s="12"/>
      <c r="K105" s="12"/>
      <c r="L105" s="12"/>
      <c r="M105" s="12"/>
      <c r="N105" s="12"/>
      <c r="O105" s="12"/>
      <c r="P105" s="12"/>
      <c r="Q105" s="12"/>
      <c r="R105" s="12"/>
      <c r="S105" s="12"/>
      <c r="T105" s="12"/>
      <c r="U105" s="12"/>
      <c r="V105" s="12"/>
      <c r="W105" s="12"/>
      <c r="X105" s="73"/>
      <c r="Y105" s="12"/>
      <c r="Z105" s="73"/>
      <c r="AA105" s="136" t="s">
        <v>58</v>
      </c>
      <c r="AB105" s="137"/>
      <c r="AC105" s="137"/>
      <c r="AD105" s="138"/>
    </row>
    <row r="106" spans="1:30">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73"/>
      <c r="Y106" s="12"/>
      <c r="Z106" s="73"/>
      <c r="AA106" s="139"/>
      <c r="AB106" s="140"/>
      <c r="AC106" s="140"/>
      <c r="AD106" s="141"/>
    </row>
    <row r="107" spans="1:30" ht="14.45">
      <c r="A107" s="12"/>
      <c r="B107" s="12"/>
      <c r="C107" s="12"/>
      <c r="D107" s="12"/>
      <c r="E107" s="12"/>
      <c r="F107" s="12"/>
      <c r="G107" s="12"/>
      <c r="H107" s="12"/>
      <c r="I107" s="12"/>
      <c r="J107" s="12"/>
      <c r="K107" s="117"/>
      <c r="L107" s="117" t="s">
        <v>59</v>
      </c>
      <c r="M107" s="117"/>
      <c r="N107" s="12"/>
      <c r="O107" s="12"/>
      <c r="P107" s="12"/>
      <c r="Q107" s="12"/>
      <c r="R107" s="12"/>
      <c r="S107" s="12"/>
      <c r="T107" s="12"/>
      <c r="U107" s="12"/>
      <c r="V107" s="12"/>
      <c r="W107" s="12"/>
      <c r="X107" s="73"/>
      <c r="Y107" s="12"/>
      <c r="Z107" s="73"/>
      <c r="AA107" s="135"/>
      <c r="AB107" s="142"/>
      <c r="AC107" s="142"/>
      <c r="AD107" s="143"/>
    </row>
    <row r="108" spans="1:30">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73"/>
      <c r="Y108" s="12"/>
      <c r="Z108" s="73"/>
      <c r="AA108" s="144"/>
      <c r="AB108" s="145"/>
      <c r="AC108" s="145"/>
      <c r="AD108" s="146"/>
    </row>
    <row r="109" spans="1:30">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73"/>
      <c r="Y109" s="12"/>
      <c r="Z109" s="73"/>
      <c r="AA109" s="144"/>
      <c r="AB109" s="145"/>
      <c r="AC109" s="145"/>
      <c r="AD109" s="146"/>
    </row>
    <row r="110" spans="1:30">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73"/>
      <c r="Y110" s="12"/>
      <c r="Z110" s="73"/>
      <c r="AA110" s="144"/>
      <c r="AB110" s="145"/>
      <c r="AC110" s="145"/>
      <c r="AD110" s="146"/>
    </row>
    <row r="111" spans="1:30">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73"/>
      <c r="Y111" s="12"/>
      <c r="Z111" s="73"/>
      <c r="AA111" s="144"/>
      <c r="AB111" s="145"/>
      <c r="AC111" s="145"/>
      <c r="AD111" s="146"/>
    </row>
    <row r="112" spans="1:30">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73"/>
      <c r="Y112" s="12"/>
      <c r="Z112" s="73"/>
      <c r="AA112" s="144"/>
      <c r="AB112" s="145"/>
      <c r="AC112" s="145"/>
      <c r="AD112" s="146"/>
    </row>
    <row r="113" spans="27:30">
      <c r="AA113" s="147"/>
      <c r="AB113" s="148"/>
      <c r="AC113" s="148"/>
      <c r="AD113" s="149"/>
    </row>
    <row r="116" spans="27:30">
      <c r="AA116" s="136" t="s">
        <v>60</v>
      </c>
      <c r="AB116" s="137"/>
      <c r="AC116" s="137"/>
      <c r="AD116" s="138"/>
    </row>
    <row r="117" spans="27:30">
      <c r="AA117" s="139"/>
      <c r="AB117" s="140"/>
      <c r="AC117" s="140"/>
      <c r="AD117" s="141"/>
    </row>
    <row r="118" spans="27:30">
      <c r="AA118" s="135"/>
      <c r="AB118" s="142"/>
      <c r="AC118" s="142"/>
      <c r="AD118" s="143"/>
    </row>
    <row r="119" spans="27:30">
      <c r="AA119" s="144"/>
      <c r="AB119" s="145"/>
      <c r="AC119" s="145"/>
      <c r="AD119" s="146"/>
    </row>
    <row r="120" spans="27:30">
      <c r="AA120" s="144"/>
      <c r="AB120" s="145"/>
      <c r="AC120" s="145"/>
      <c r="AD120" s="146"/>
    </row>
    <row r="121" spans="27:30">
      <c r="AA121" s="144"/>
      <c r="AB121" s="145"/>
      <c r="AC121" s="145"/>
      <c r="AD121" s="146"/>
    </row>
    <row r="122" spans="27:30">
      <c r="AA122" s="144"/>
      <c r="AB122" s="145"/>
      <c r="AC122" s="145"/>
      <c r="AD122" s="146"/>
    </row>
    <row r="123" spans="27:30">
      <c r="AA123" s="144"/>
      <c r="AB123" s="145"/>
      <c r="AC123" s="145"/>
      <c r="AD123" s="146"/>
    </row>
    <row r="124" spans="27:30">
      <c r="AA124" s="147"/>
      <c r="AB124" s="148"/>
      <c r="AC124" s="148"/>
      <c r="AD124" s="149"/>
    </row>
  </sheetData>
  <sheetProtection algorithmName="SHA-512" hashValue="ZjMEe7OWdLTZr9QeAkPaM+19osqU0ZoZ1y36fSfScRHm8hh35rY1OcqCkpysf9gik1bWEnLC1avnEmIoDGN9kA==" saltValue="liSIz+zBtN4quddaNIfJVg==" spinCount="100000" sheet="1" formatCells="0" formatColumns="0" formatRows="0"/>
  <protectedRanges>
    <protectedRange sqref="B45:Z96" name="Bereik1_1"/>
  </protectedRanges>
  <mergeCells count="23">
    <mergeCell ref="AA118:AD124"/>
    <mergeCell ref="A104:I104"/>
    <mergeCell ref="E31:I31"/>
    <mergeCell ref="E33:I33"/>
    <mergeCell ref="AA105:AD106"/>
    <mergeCell ref="AA107:AD113"/>
    <mergeCell ref="AA116:AD117"/>
    <mergeCell ref="AC43:AC44"/>
    <mergeCell ref="AD43:AD44"/>
    <mergeCell ref="A4:W4"/>
    <mergeCell ref="A43:A44"/>
    <mergeCell ref="E27:I27"/>
    <mergeCell ref="E10:Q10"/>
    <mergeCell ref="E14:Q14"/>
    <mergeCell ref="E16:Q16"/>
    <mergeCell ref="E39:I39"/>
    <mergeCell ref="E12:Q12"/>
    <mergeCell ref="E37:I37"/>
    <mergeCell ref="E8:Q8"/>
    <mergeCell ref="E18:Q18"/>
    <mergeCell ref="E25:I25"/>
    <mergeCell ref="E29:I29"/>
    <mergeCell ref="E35:I35"/>
  </mergeCells>
  <phoneticPr fontId="1" type="noConversion"/>
  <pageMargins left="0.39370078740157483" right="0.39370078740157483" top="0.39370078740157483" bottom="0.39370078740157483" header="0.51181102362204722" footer="0.51181102362204722"/>
  <pageSetup paperSize="9" scale="50" orientation="portrait" r:id="rId1"/>
  <headerFooter alignWithMargins="0">
    <oddFooter>&amp;C&amp;Z&amp;F</oddFooter>
  </headerFooter>
  <ignoredErrors>
    <ignoredError sqref="W99 X3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08A4912DB129418338C31834C26F99" ma:contentTypeVersion="14" ma:contentTypeDescription="Een nieuw document maken." ma:contentTypeScope="" ma:versionID="8c26fb05e2f8eefa3f89f4d864ca45d2">
  <xsd:schema xmlns:xsd="http://www.w3.org/2001/XMLSchema" xmlns:xs="http://www.w3.org/2001/XMLSchema" xmlns:p="http://schemas.microsoft.com/office/2006/metadata/properties" xmlns:ns2="c9293c4d-98de-4b15-bb60-bb9cd6f84803" xmlns:ns3="B01CA757-5763-41A1-A977-399CFDD2AA65" xmlns:ns4="b01ca757-5763-41a1-a977-399cfdd2aa65" targetNamespace="http://schemas.microsoft.com/office/2006/metadata/properties" ma:root="true" ma:fieldsID="6f2ced5cb3fd81e3eff3083f4177689b" ns2:_="" ns3:_="" ns4:_="">
    <xsd:import namespace="c9293c4d-98de-4b15-bb60-bb9cd6f84803"/>
    <xsd:import namespace="B01CA757-5763-41A1-A977-399CFDD2AA65"/>
    <xsd:import namespace="b01ca757-5763-41a1-a977-399cfdd2aa65"/>
    <xsd:element name="properties">
      <xsd:complexType>
        <xsd:sequence>
          <xsd:element name="documentManagement">
            <xsd:complexType>
              <xsd:all>
                <xsd:element ref="ns2:Document_x0020_Eigenaar"/>
                <xsd:element ref="ns2:bda0fe2b94c442f0b2f89e469ec4ba41" minOccurs="0"/>
                <xsd:element ref="ns2:TaxCatchAll" minOccurs="0"/>
                <xsd:element ref="ns2:nc7647d9c943486a92d2a9056eb66898" minOccurs="0"/>
                <xsd:element ref="ns2:b93ce74e1a7d4a66ab7a94bede7294e9" minOccurs="0"/>
                <xsd:element ref="ns2:SharedWithUsers" minOccurs="0"/>
                <xsd:element ref="ns2:SharedWithDetails" minOccurs="0"/>
                <xsd:element ref="ns3:Document_x0020_soort"/>
                <xsd:element ref="ns3:Beschrijving"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93c4d-98de-4b15-bb60-bb9cd6f84803" elementFormDefault="qualified">
    <xsd:import namespace="http://schemas.microsoft.com/office/2006/documentManagement/types"/>
    <xsd:import namespace="http://schemas.microsoft.com/office/infopath/2007/PartnerControls"/>
    <xsd:element name="Document_x0020_Eigenaar" ma:index="8" ma:displayName="Document Eigenaar" ma:list="UserInfo" ma:SharePointGroup="0" ma:internalName="Document_x0020_Eigenaa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da0fe2b94c442f0b2f89e469ec4ba41" ma:index="10" nillable="true" ma:taxonomy="true" ma:internalName="bda0fe2b94c442f0b2f89e469ec4ba41" ma:taxonomyFieldName="Eenheid_x0020__x002d__x0020_Subeenheid" ma:displayName="Eenheid - Subeenheid" ma:readOnly="false" ma:default="74;#ICT - ICT|1eb96b99-5d8c-4516-855a-9936e360e8a8" ma:fieldId="{bda0fe2b-94c4-42f0-b2f8-9e469ec4ba41}" ma:taxonomyMulti="true" ma:sspId="5995525b-ff39-46ba-89d1-adb392de4eb9" ma:termSetId="513a342a-2d07-49e4-9387-0bc62f7a66f6"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1bfea800-cdd3-4195-93ae-b64afcd822ef}" ma:internalName="TaxCatchAll" ma:showField="CatchAllData" ma:web="c9293c4d-98de-4b15-bb60-bb9cd6f84803">
      <xsd:complexType>
        <xsd:complexContent>
          <xsd:extension base="dms:MultiChoiceLookup">
            <xsd:sequence>
              <xsd:element name="Value" type="dms:Lookup" maxOccurs="unbounded" minOccurs="0" nillable="true"/>
            </xsd:sequence>
          </xsd:extension>
        </xsd:complexContent>
      </xsd:complexType>
    </xsd:element>
    <xsd:element name="nc7647d9c943486a92d2a9056eb66898" ma:index="13" nillable="true" ma:taxonomy="true" ma:internalName="nc7647d9c943486a92d2a9056eb66898" ma:taxonomyFieldName="Proces" ma:displayName="Onderwerpen" ma:readOnly="false" ma:default="" ma:fieldId="{7c7647d9-c943-486a-92d2-a9056eb66898}" ma:taxonomyMulti="true" ma:sspId="5995525b-ff39-46ba-89d1-adb392de4eb9" ma:termSetId="e2ff4f6d-3c70-48fa-ae65-8eaefb3fc2de" ma:anchorId="00000000-0000-0000-0000-000000000000" ma:open="false" ma:isKeyword="false">
      <xsd:complexType>
        <xsd:sequence>
          <xsd:element ref="pc:Terms" minOccurs="0" maxOccurs="1"/>
        </xsd:sequence>
      </xsd:complexType>
    </xsd:element>
    <xsd:element name="b93ce74e1a7d4a66ab7a94bede7294e9" ma:index="15" nillable="true" ma:taxonomy="true" ma:internalName="b93ce74e1a7d4a66ab7a94bede7294e9" ma:taxonomyFieldName="Werksoort" ma:displayName="Werksoort" ma:readOnly="false" ma:default="" ma:fieldId="{b93ce74e-1a7d-4a66-ab7a-94bede7294e9}" ma:taxonomyMulti="true" ma:sspId="5995525b-ff39-46ba-89d1-adb392de4eb9" ma:termSetId="501cbd66-89c2-4d9d-956f-1d866e730a13" ma:anchorId="00000000-0000-0000-0000-000000000000" ma:open="false" ma:isKeyword="false">
      <xsd:complexType>
        <xsd:sequence>
          <xsd:element ref="pc:Terms" minOccurs="0" maxOccurs="1"/>
        </xsd:sequence>
      </xsd:complexType>
    </xsd:element>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1CA757-5763-41A1-A977-399CFDD2AA65" elementFormDefault="qualified">
    <xsd:import namespace="http://schemas.microsoft.com/office/2006/documentManagement/types"/>
    <xsd:import namespace="http://schemas.microsoft.com/office/infopath/2007/PartnerControls"/>
    <xsd:element name="Document_x0020_soort" ma:index="18" ma:displayName="Document soort" ma:default="Open" ma:format="Dropdown" ma:internalName="Document_x0020_soort">
      <xsd:simpleType>
        <xsd:restriction base="dms:Choice">
          <xsd:enumeration value="Open"/>
          <xsd:enumeration value="Intern"/>
        </xsd:restriction>
      </xsd:simpleType>
    </xsd:element>
    <xsd:element name="Beschrijving" ma:index="19" nillable="true" ma:displayName="Beschrijving" ma:internalName="Beschrijving">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1ca757-5763-41a1-a977-399cfdd2aa65" elementFormDefault="qualified">
    <xsd:import namespace="http://schemas.microsoft.com/office/2006/documentManagement/types"/>
    <xsd:import namespace="http://schemas.microsoft.com/office/infopath/2007/PartnerControls"/>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Beschrijving xmlns="B01CA757-5763-41A1-A977-399CFDD2AA65" xsi:nil="true"/>
    <bda0fe2b94c442f0b2f89e469ec4ba41 xmlns="c9293c4d-98de-4b15-bb60-bb9cd6f84803">
      <Terms xmlns="http://schemas.microsoft.com/office/infopath/2007/PartnerControls">
        <TermInfo xmlns="http://schemas.microsoft.com/office/infopath/2007/PartnerControls">
          <TermName xmlns="http://schemas.microsoft.com/office/infopath/2007/PartnerControls">PO - P＆O</TermName>
          <TermId xmlns="http://schemas.microsoft.com/office/infopath/2007/PartnerControls">c83f9fdf-c717-4126-ae01-5b87f006b106</TermId>
        </TermInfo>
      </Terms>
    </bda0fe2b94c442f0b2f89e469ec4ba41>
    <b93ce74e1a7d4a66ab7a94bede7294e9 xmlns="c9293c4d-98de-4b15-bb60-bb9cd6f84803">
      <Terms xmlns="http://schemas.microsoft.com/office/infopath/2007/PartnerControls"/>
    </b93ce74e1a7d4a66ab7a94bede7294e9>
    <TaxCatchAll xmlns="c9293c4d-98de-4b15-bb60-bb9cd6f84803">
      <Value>20</Value>
      <Value>57</Value>
    </TaxCatchAll>
    <nc7647d9c943486a92d2a9056eb66898 xmlns="c9293c4d-98de-4b15-bb60-bb9cd6f84803">
      <Terms xmlns="http://schemas.microsoft.com/office/infopath/2007/PartnerControls">
        <TermInfo xmlns="http://schemas.microsoft.com/office/infopath/2007/PartnerControls">
          <TermName xmlns="http://schemas.microsoft.com/office/infopath/2007/PartnerControls">Verlof</TermName>
          <TermId xmlns="http://schemas.microsoft.com/office/infopath/2007/PartnerControls">586534c2-6a81-494c-b682-40cf5e355373</TermId>
        </TermInfo>
      </Terms>
    </nc7647d9c943486a92d2a9056eb66898>
    <Document_x0020_Eigenaar xmlns="c9293c4d-98de-4b15-bb60-bb9cd6f84803">
      <UserInfo>
        <DisplayName>Marjolijn Fakkert-Smook</DisplayName>
        <AccountId>31</AccountId>
        <AccountType/>
      </UserInfo>
    </Document_x0020_Eigenaar>
    <Document_x0020_soort xmlns="B01CA757-5763-41A1-A977-399CFDD2AA65">Open</Document_x0020_soo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828A2-2C84-4A0F-9607-89B564A95EFC}"/>
</file>

<file path=customXml/itemProps2.xml><?xml version="1.0" encoding="utf-8"?>
<ds:datastoreItem xmlns:ds="http://schemas.openxmlformats.org/officeDocument/2006/customXml" ds:itemID="{7CFC3564-CBF2-4A4B-AEBF-CC907537D796}"/>
</file>

<file path=customXml/itemProps3.xml><?xml version="1.0" encoding="utf-8"?>
<ds:datastoreItem xmlns:ds="http://schemas.openxmlformats.org/officeDocument/2006/customXml" ds:itemID="{5940FE9A-DD6B-4BE7-9099-68DA816585AD}"/>
</file>

<file path=docProps/app.xml><?xml version="1.0" encoding="utf-8"?>
<Properties xmlns="http://schemas.openxmlformats.org/officeDocument/2006/extended-properties" xmlns:vt="http://schemas.openxmlformats.org/officeDocument/2006/docPropsVTypes">
  <Application>Microsoft Excel Online</Application>
  <Manager/>
  <Company>Alfa-college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Alfa-user</dc:creator>
  <cp:keywords/>
  <dc:description/>
  <cp:lastModifiedBy>Marjolijn Fakkert-Smook</cp:lastModifiedBy>
  <cp:revision/>
  <dcterms:created xsi:type="dcterms:W3CDTF">2009-01-26T15:12:46Z</dcterms:created>
  <dcterms:modified xsi:type="dcterms:W3CDTF">2023-10-16T13:29:52Z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0x0101008708A4912DB129418338C31834C26F99</vt:lpwstr>
  </property>
  <property fmtid="{D5CDD505-2E9C-101B-9397-08002B2CF9AE}" pid="3" name="Werksoort">
    <vt:lpwstr/>
  </property>
  <property fmtid="{D5CDD505-2E9C-101B-9397-08002B2CF9AE}" pid="4" name="Eenheid - Subeenheid">
    <vt:lpwstr>57;#PO - P＆O|c83f9fdf-c717-4126-ae01-5b87f006b106</vt:lpwstr>
  </property>
  <property fmtid="{D5CDD505-2E9C-101B-9397-08002B2CF9AE}" pid="5" name="Proces">
    <vt:lpwstr>20;#Verlof|586534c2-6a81-494c-b682-40cf5e355373</vt:lpwstr>
  </property>
</Properties>
</file>